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2"/>
  </bookViews>
  <sheets>
    <sheet name="Sheet4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<sst xmlns="http://schemas.openxmlformats.org/spreadsheetml/2006/main" count="668" uniqueCount="218">
  <si>
    <t>Predmet nabave</t>
  </si>
  <si>
    <t>Planirana vrijednost</t>
  </si>
  <si>
    <t>Uredski materijal</t>
  </si>
  <si>
    <t>30191000-4</t>
  </si>
  <si>
    <t>bagatelna</t>
  </si>
  <si>
    <t>Literatura (publikacije, časopisi, glasila, knjige i ostalo)</t>
  </si>
  <si>
    <t>22200000-2</t>
  </si>
  <si>
    <t>Novine,dnevnici period.publikacije i časopisi</t>
  </si>
  <si>
    <t>Materijal i sredstva za čišćenje i održavanje</t>
  </si>
  <si>
    <t>24513000-3</t>
  </si>
  <si>
    <t>Službena, radna i zaštitna odjeća i obuća</t>
  </si>
  <si>
    <t>18100000-0</t>
  </si>
  <si>
    <t>Radna odjeća,posebna radna odijela i pribor-djelatnika</t>
  </si>
  <si>
    <t>Materijal za higijenske potrebe i njegu</t>
  </si>
  <si>
    <t/>
  </si>
  <si>
    <t>24521000-2</t>
  </si>
  <si>
    <t>Toaletni proizvodi</t>
  </si>
  <si>
    <t>21221000-8</t>
  </si>
  <si>
    <t>Toaletni papir, rupčići,ručnici i salvete</t>
  </si>
  <si>
    <t>Namirnice</t>
  </si>
  <si>
    <t>15980000-1</t>
  </si>
  <si>
    <t>Bezakoholna pića</t>
  </si>
  <si>
    <t>15612000-1</t>
  </si>
  <si>
    <t>Brašno od žita. i srod.pr.</t>
  </si>
  <si>
    <t>15820000-2</t>
  </si>
  <si>
    <t>Dvopek i keksi, tr.pec.</t>
  </si>
  <si>
    <t>01242000-5</t>
  </si>
  <si>
    <t>15840000-8</t>
  </si>
  <si>
    <t xml:space="preserve">Kakao, čokol.i proiz. </t>
  </si>
  <si>
    <t>15131000-5</t>
  </si>
  <si>
    <t>Konzerv.i.pripr.proizv od mesa</t>
  </si>
  <si>
    <t>15331000-7</t>
  </si>
  <si>
    <t>Prerađeno povrće</t>
  </si>
  <si>
    <t>15310000-4</t>
  </si>
  <si>
    <t>Krumpiri i proiz.od kr.</t>
  </si>
  <si>
    <t>15810000-9</t>
  </si>
  <si>
    <t>15500000-3</t>
  </si>
  <si>
    <t>01121000-1</t>
  </si>
  <si>
    <t>15332000-4</t>
  </si>
  <si>
    <t>Preređ.voće i oraš.pl.</t>
  </si>
  <si>
    <t>05100000-6</t>
  </si>
  <si>
    <t>15830000-5</t>
  </si>
  <si>
    <t>Šećer i srodni proiz.</t>
  </si>
  <si>
    <t>15850000-1</t>
  </si>
  <si>
    <t>Tjestenine</t>
  </si>
  <si>
    <t>01130000-7</t>
  </si>
  <si>
    <t>15321000-4</t>
  </si>
  <si>
    <t>Voćni sokovi</t>
  </si>
  <si>
    <t>15870000-7</t>
  </si>
  <si>
    <t>Začini i zač.sredstva</t>
  </si>
  <si>
    <t>15400000-2</t>
  </si>
  <si>
    <t>Životinjska i bilj. ulja i masti</t>
  </si>
  <si>
    <t>Materijal za zdravstv.zaštitu i njegu korisnika</t>
  </si>
  <si>
    <t>24400000-8</t>
  </si>
  <si>
    <t>Lijekovi</t>
  </si>
  <si>
    <t>33141000-0</t>
  </si>
  <si>
    <t>Medicinsk.nekemij.potrošni mater.i hematol.potr.mat.za jednokr.upotr.</t>
  </si>
  <si>
    <t>Materijal za radnu okupaciju korisnika</t>
  </si>
  <si>
    <t>36520000-2</t>
  </si>
  <si>
    <t>Knjige i školski pribor korisnika</t>
  </si>
  <si>
    <t>Odjeća i obuća korisnika</t>
  </si>
  <si>
    <t>19300000-9</t>
  </si>
  <si>
    <t>Obuća</t>
  </si>
  <si>
    <t>18412000-0</t>
  </si>
  <si>
    <t>Odjeća</t>
  </si>
  <si>
    <t>Električna energija</t>
  </si>
  <si>
    <t>izuzeće</t>
  </si>
  <si>
    <t>Plin</t>
  </si>
  <si>
    <t xml:space="preserve">Motorni benzin i dizel gorivo </t>
  </si>
  <si>
    <t>Materijal i dijelovi za tekuće i inveticijsko održavanje građevinskih objekata</t>
  </si>
  <si>
    <t>Materijal i dijelovi za tekuće i investicijsko održavanje postrojenja i opreme</t>
  </si>
  <si>
    <t>Materijal i dijelovi za tekuće i investicijsko održavanje prijevoznih sredstava</t>
  </si>
  <si>
    <t>Sitni inventar</t>
  </si>
  <si>
    <t>Auto gume</t>
  </si>
  <si>
    <t>25111000-2</t>
  </si>
  <si>
    <t>Gume za vozila</t>
  </si>
  <si>
    <t>Poštarina (pisma, tiskanice i sl.)</t>
  </si>
  <si>
    <t>Usluge tekućeg i investicijskog održavanja građevinskih objekata</t>
  </si>
  <si>
    <t>45440000-3</t>
  </si>
  <si>
    <t>Ličilički i stolarski radovi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</si>
  <si>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</si>
  <si>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</si>
  <si>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</si>
  <si>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Ostale usluge promidžbe i informiranja</t>
  </si>
  <si>
    <t>Iznošenje i odvoz smeća</t>
  </si>
  <si>
    <t>Izuzeće</t>
  </si>
  <si>
    <t>Opskrba vodom</t>
  </si>
  <si>
    <t>Deratizacija i dezinsekcija</t>
  </si>
  <si>
    <t>Ostale komunalne usluge</t>
  </si>
  <si>
    <t>Obvezni i preventivni zdravstveni pregledi zaposlenika</t>
  </si>
  <si>
    <t>Ostale intelektualne usluge</t>
  </si>
  <si>
    <t>Grafičke i tiskarske usluge, usluge kopiranja i uvezivanja i slično</t>
  </si>
  <si>
    <t>Film i izrada fotografija</t>
  </si>
  <si>
    <t>Uređenje prostora</t>
  </si>
  <si>
    <t>Usluge pri registraciji prijevoznih sredstava</t>
  </si>
  <si>
    <t>Centar za odgoj i obrazovanje "Slava Raškaj" Zagreb</t>
  </si>
  <si>
    <t>Vladimira Nazora 47, Zagreb</t>
  </si>
  <si>
    <t>Ravnateljica:</t>
  </si>
  <si>
    <t>mr.sc. Slavica Jelić, prof. def.</t>
  </si>
  <si>
    <t>Meso svježe (goveđe, svinjsko, perad)</t>
  </si>
  <si>
    <t>15110000-2</t>
  </si>
  <si>
    <t>MZSS</t>
  </si>
  <si>
    <t>Ribe</t>
  </si>
  <si>
    <t>Voće</t>
  </si>
  <si>
    <t>Povrće</t>
  </si>
  <si>
    <t>Jaja</t>
  </si>
  <si>
    <t>Krušni proizvodi</t>
  </si>
  <si>
    <t>Mliječni proizvodi</t>
  </si>
  <si>
    <t>22100000-1</t>
  </si>
  <si>
    <t>Knjige, brošure, udžbenici</t>
  </si>
  <si>
    <t>Papir i karton</t>
  </si>
  <si>
    <t>21120000-0</t>
  </si>
  <si>
    <t>Uredski i školski pribor od plastičnih masa</t>
  </si>
  <si>
    <t>25247000-4</t>
  </si>
  <si>
    <t>Registri od papira ili kartona</t>
  </si>
  <si>
    <t>22810000-1</t>
  </si>
  <si>
    <t>40100000-3</t>
  </si>
  <si>
    <t>40220000-0</t>
  </si>
  <si>
    <t>Plin za plinovodnu mrežu</t>
  </si>
  <si>
    <t>23111000-8</t>
  </si>
  <si>
    <t>Sjedala, stolice i pripadajući dijelovi</t>
  </si>
  <si>
    <t>36110000-5</t>
  </si>
  <si>
    <t>Staklo i proizvodi od stakla</t>
  </si>
  <si>
    <t>26100000-9</t>
  </si>
  <si>
    <t>Stolni predmeti, kuhinjski predmeti i predmeti za kućanstvo od porculana</t>
  </si>
  <si>
    <t>26211000-0</t>
  </si>
  <si>
    <t>64210000-1</t>
  </si>
  <si>
    <t>Telefonske usluge i usluge prijenosa podataka</t>
  </si>
  <si>
    <t>Usluge mobilne telefonije</t>
  </si>
  <si>
    <t>64212000-5</t>
  </si>
  <si>
    <t>Poštanske usluge</t>
  </si>
  <si>
    <t>64110000-0</t>
  </si>
  <si>
    <t>45259000-7</t>
  </si>
  <si>
    <t>Popravljanje i održavanje postrojenja</t>
  </si>
  <si>
    <t>Usluge popravaka i održavanja automobila</t>
  </si>
  <si>
    <t>50112000-3</t>
  </si>
  <si>
    <t>Održavanje i popravljanje računalne opreme</t>
  </si>
  <si>
    <t>50312000-5</t>
  </si>
  <si>
    <t>74422000-3</t>
  </si>
  <si>
    <t>Usluge promidžbe</t>
  </si>
  <si>
    <t>90120000-4</t>
  </si>
  <si>
    <t>Usluge u vezi s otpadom</t>
  </si>
  <si>
    <t>74721000-9</t>
  </si>
  <si>
    <t>Usluge dezinfekcije i uništavanja štetočina</t>
  </si>
  <si>
    <t>85100000-0</t>
  </si>
  <si>
    <t>74100000-0</t>
  </si>
  <si>
    <t>Pravne, računovodstvene, revizijske i poslovne usluge i srodne usluge</t>
  </si>
  <si>
    <t>78000000-7</t>
  </si>
  <si>
    <t>Tiskarske, izdavačke i srodne usluge</t>
  </si>
  <si>
    <t>74811000-7</t>
  </si>
  <si>
    <t>Fotografske usluge</t>
  </si>
  <si>
    <t>Usluge osiguranja od nesreća i zdravstveno osiguranje</t>
  </si>
  <si>
    <t>66331000-9</t>
  </si>
  <si>
    <t>Distribucija vode i s tim povezane usluge</t>
  </si>
  <si>
    <t>65100000-4</t>
  </si>
  <si>
    <t>Ostali mater. Za potrebe redov. Poslov.</t>
  </si>
  <si>
    <t>Igračke za radnu okup. Korisnika</t>
  </si>
  <si>
    <t>Autorski honorari</t>
  </si>
  <si>
    <t>Ugovori o djelu</t>
  </si>
  <si>
    <t>Ostale nespom. Usluge</t>
  </si>
  <si>
    <t>Motorni benzin i dizel gorivo</t>
  </si>
  <si>
    <t>Usluge telefona, telefaksa,interneta</t>
  </si>
  <si>
    <t>Premije osiguranja prijev. Sred.</t>
  </si>
  <si>
    <t>Rashodi za materijal i energiju</t>
  </si>
  <si>
    <t>Rashodi za usluge</t>
  </si>
  <si>
    <t>Ostali nespom. rashodi poslov.</t>
  </si>
  <si>
    <t>MATERIJALNI RASHODI</t>
  </si>
  <si>
    <t>Naknade troškova zaposlenima</t>
  </si>
  <si>
    <t xml:space="preserve"> PRIJEDLOG PLANA NABAVE ZA 2012. GODINU na osnovu PROJEKCIJE FINANCIJSKOG PLANA ZA 2012.</t>
  </si>
  <si>
    <t>Redni broj</t>
  </si>
  <si>
    <t>Konto</t>
  </si>
  <si>
    <t>Opis konta</t>
  </si>
  <si>
    <t>Evidencijski broj nabave</t>
  </si>
  <si>
    <t>Procijenjena vrijednost bez PDV-a</t>
  </si>
  <si>
    <t>Vrsta postupka</t>
  </si>
  <si>
    <t>Ugovor ili OS</t>
  </si>
  <si>
    <t>Planirani početak nabave</t>
  </si>
  <si>
    <t>Trajanje ugovora</t>
  </si>
  <si>
    <t>Napomena</t>
  </si>
  <si>
    <t>toneri, papiri,fascikli...</t>
  </si>
  <si>
    <t>deterdž, krpe, tekuća sred.za čišćenje, kante</t>
  </si>
  <si>
    <t xml:space="preserve">Materijal i dijelovi za tekuće i inveticijsko održavanje </t>
  </si>
  <si>
    <t>OSTALE USLUGE</t>
  </si>
  <si>
    <t xml:space="preserve">Zdravstvene usluge-sanitarni pregledi </t>
  </si>
  <si>
    <t>Usluge popravaka i održavanja dizala</t>
  </si>
  <si>
    <t>Usluge popravaka i održavanja klime</t>
  </si>
  <si>
    <t>Usluge popravaka instalacija</t>
  </si>
  <si>
    <t>Usluge popravaka plin. Inst.</t>
  </si>
  <si>
    <t>Zagreb, 09. maj 2012.g.</t>
  </si>
  <si>
    <t>sirevi</t>
  </si>
  <si>
    <t>šamp.</t>
  </si>
  <si>
    <t>konz.tuna</t>
  </si>
  <si>
    <t>CPV</t>
  </si>
  <si>
    <t xml:space="preserve"> PLAN NABAVE ROBA I USLUGA ZA 2012. GODINU - PRORAČUNSKA SREDSTVA </t>
  </si>
  <si>
    <t>Zagreb, 09. maj A2012.g.</t>
  </si>
  <si>
    <t>RASHODI ZA MATERIJAL I ENERGIJU</t>
  </si>
  <si>
    <t>RASHODI ZA USLUGE</t>
  </si>
  <si>
    <t>Papir i karton-teke,registr-</t>
  </si>
  <si>
    <t>Ost. Šk. Pribor:škare,ljep, bojice, folije plast,CD</t>
  </si>
  <si>
    <t>Toneri, USB stick</t>
  </si>
  <si>
    <t xml:space="preserve">praksa učen. i zašt.na radu </t>
  </si>
  <si>
    <t>OTVORENI</t>
  </si>
  <si>
    <t>Ugovor</t>
  </si>
  <si>
    <t>III kvart 2012</t>
  </si>
  <si>
    <t>1 godina</t>
  </si>
  <si>
    <t>III kvart 2012.</t>
  </si>
  <si>
    <t xml:space="preserve"> 1 god</t>
  </si>
  <si>
    <t>Ostali mater. za potrebe redov. Poslov.</t>
  </si>
  <si>
    <t>odjeća i obuća</t>
  </si>
  <si>
    <t>namještaj, oprema</t>
  </si>
  <si>
    <t>32241,2,3</t>
  </si>
  <si>
    <t>Zagreb, svibanj 2012.g.</t>
  </si>
  <si>
    <t>Predsjednik Upravnog vijeća:</t>
  </si>
  <si>
    <t>mr.sc. Ilija Krstanović</t>
  </si>
  <si>
    <t>Klasa:402-01/12-01/16</t>
  </si>
  <si>
    <t>Urbroj: 1-315-04-01-12-1</t>
  </si>
  <si>
    <t xml:space="preserve"> PLAN NABAVE ROBA I USLUGA ZA 2012. GODINU</t>
  </si>
  <si>
    <t>Na temelju čl. 20. st.1  Zakona o javnoj nabavi (NN 90/11) donosi se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</si>
</sst>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51" applyFont="1" applyBorder="1" applyAlignment="1" quotePrefix="1">
      <alignment wrapText="1"/>
      <protection/>
    </xf>
    <xf numFmtId="4" fontId="3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 wrapText="1"/>
    </xf>
    <xf numFmtId="0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39" fillId="33" borderId="0" xfId="0" applyFont="1" applyFill="1" applyAlignment="1">
      <alignment/>
    </xf>
    <xf numFmtId="0" fontId="38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51" applyFont="1" applyBorder="1" applyAlignment="1">
      <alignment wrapText="1"/>
      <protection/>
    </xf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164" fontId="0" fillId="0" borderId="0" xfId="66" applyNumberFormat="1" applyFont="1" applyAlignment="1">
      <alignment horizontal="right"/>
    </xf>
    <xf numFmtId="164" fontId="1" fillId="0" borderId="0" xfId="66" applyNumberFormat="1" applyFont="1" applyBorder="1" applyAlignment="1">
      <alignment horizontal="right" wrapText="1"/>
    </xf>
    <xf numFmtId="164" fontId="2" fillId="0" borderId="10" xfId="66" applyNumberFormat="1" applyFont="1" applyBorder="1" applyAlignment="1">
      <alignment horizontal="right" wrapText="1"/>
    </xf>
    <xf numFmtId="164" fontId="2" fillId="33" borderId="10" xfId="66" applyNumberFormat="1" applyFont="1" applyFill="1" applyBorder="1" applyAlignment="1">
      <alignment horizontal="right" wrapText="1"/>
    </xf>
    <xf numFmtId="164" fontId="1" fillId="0" borderId="10" xfId="66" applyNumberFormat="1" applyFont="1" applyBorder="1" applyAlignment="1">
      <alignment/>
    </xf>
    <xf numFmtId="164" fontId="1" fillId="0" borderId="10" xfId="66" applyNumberFormat="1" applyFont="1" applyBorder="1" applyAlignment="1">
      <alignment horizontal="right"/>
    </xf>
    <xf numFmtId="164" fontId="1" fillId="0" borderId="10" xfId="66" applyNumberFormat="1" applyFont="1" applyBorder="1" applyAlignment="1" quotePrefix="1">
      <alignment horizontal="right" wrapText="1"/>
    </xf>
    <xf numFmtId="164" fontId="1" fillId="0" borderId="10" xfId="66" applyNumberFormat="1" applyFont="1" applyBorder="1" applyAlignment="1">
      <alignment horizontal="right" wrapText="1"/>
    </xf>
    <xf numFmtId="0" fontId="39" fillId="0" borderId="0" xfId="0" applyFont="1" applyAlignment="1">
      <alignment horizontal="center" wrapText="1"/>
    </xf>
    <xf numFmtId="4" fontId="6" fillId="0" borderId="10" xfId="0" applyNumberFormat="1" applyFont="1" applyBorder="1" applyAlignment="1">
      <alignment/>
    </xf>
    <xf numFmtId="0" fontId="1" fillId="4" borderId="10" xfId="0" applyFont="1" applyFill="1" applyBorder="1" applyAlignment="1">
      <alignment wrapText="1"/>
    </xf>
    <xf numFmtId="4" fontId="1" fillId="4" borderId="10" xfId="0" applyNumberFormat="1" applyFont="1" applyFill="1" applyBorder="1" applyAlignment="1">
      <alignment/>
    </xf>
    <xf numFmtId="4" fontId="2" fillId="4" borderId="10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4" fontId="8" fillId="33" borderId="10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 wrapText="1"/>
    </xf>
    <xf numFmtId="4" fontId="1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4" fontId="2" fillId="35" borderId="10" xfId="0" applyNumberFormat="1" applyFont="1" applyFill="1" applyBorder="1" applyAlignment="1">
      <alignment/>
    </xf>
    <xf numFmtId="4" fontId="8" fillId="35" borderId="10" xfId="0" applyNumberFormat="1" applyFont="1" applyFill="1" applyBorder="1" applyAlignment="1">
      <alignment/>
    </xf>
    <xf numFmtId="3" fontId="9" fillId="35" borderId="10" xfId="0" applyNumberFormat="1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0" fillId="35" borderId="0" xfId="0" applyFill="1" applyAlignment="1">
      <alignment/>
    </xf>
    <xf numFmtId="0" fontId="1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35" borderId="0" xfId="0" applyFill="1" applyAlignment="1">
      <alignment horizontal="center" wrapText="1"/>
    </xf>
    <xf numFmtId="0" fontId="39" fillId="35" borderId="0" xfId="0" applyFont="1" applyFill="1" applyAlignment="1">
      <alignment/>
    </xf>
    <xf numFmtId="4" fontId="10" fillId="35" borderId="10" xfId="0" applyNumberFormat="1" applyFont="1" applyFill="1" applyBorder="1" applyAlignment="1">
      <alignment/>
    </xf>
    <xf numFmtId="0" fontId="41" fillId="0" borderId="0" xfId="0" applyFont="1" applyAlignment="1">
      <alignment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 2" xfId="51"/>
    <cellStyle name="Normal 3" xfId="52"/>
    <cellStyle name="Normal 3 2" xfId="53"/>
    <cellStyle name="Normal 4" xfId="54"/>
    <cellStyle name="Normal 5" xfId="55"/>
    <cellStyle name="Normal 6" xfId="56"/>
    <cellStyle name="Percent" xfId="57"/>
    <cellStyle name="Povezana ćelija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24">
      <selection activeCell="A1" sqref="A1:IV65536"/>
    </sheetView>
  </sheetViews>
  <sheetFormatPr defaultColWidth="9.140625" defaultRowHeight="15"/>
  <cols>
    <col min="2" max="2" width="11.421875" style="11" customWidth="1"/>
    <col min="3" max="3" width="28.8515625" style="12" customWidth="1"/>
    <col min="4" max="4" width="14.28125" style="52" customWidth="1"/>
    <col min="5" max="5" width="11.421875" style="13" customWidth="1"/>
    <col min="6" max="6" width="24.7109375" style="12" customWidth="1"/>
    <col min="7" max="7" width="18.28125" style="12" customWidth="1"/>
    <col min="8" max="8" width="13.8515625" style="11" customWidth="1"/>
    <col min="9" max="13" width="12.28125" style="11" customWidth="1"/>
    <col min="14" max="14" width="11.140625" style="13" customWidth="1"/>
  </cols>
  <sheetData>
    <row r="1" spans="2:14" ht="14.25">
      <c r="B1"/>
      <c r="C1"/>
      <c r="D1" s="51"/>
      <c r="E1"/>
      <c r="F1"/>
      <c r="G1"/>
      <c r="I1"/>
      <c r="J1"/>
      <c r="K1"/>
      <c r="L1"/>
      <c r="M1"/>
      <c r="N1"/>
    </row>
    <row r="2" spans="2:14" ht="14.25">
      <c r="B2"/>
      <c r="C2"/>
      <c r="D2" s="51"/>
      <c r="E2"/>
      <c r="F2"/>
      <c r="G2"/>
      <c r="I2"/>
      <c r="J2"/>
      <c r="K2"/>
      <c r="L2"/>
      <c r="M2"/>
      <c r="N2"/>
    </row>
    <row r="3" spans="2:14" ht="14.25">
      <c r="B3"/>
      <c r="C3"/>
      <c r="D3" s="51"/>
      <c r="E3"/>
      <c r="F3"/>
      <c r="G3"/>
      <c r="I3"/>
      <c r="J3"/>
      <c r="K3"/>
      <c r="L3"/>
      <c r="M3"/>
      <c r="N3"/>
    </row>
    <row r="4" spans="3:5" ht="14.25">
      <c r="C4" s="14" t="s">
        <v>168</v>
      </c>
      <c r="E4" s="14"/>
    </row>
    <row r="6" spans="1:14" s="3" customFormat="1" ht="42.75" customHeight="1">
      <c r="A6" s="59" t="s">
        <v>169</v>
      </c>
      <c r="B6" s="1" t="s">
        <v>170</v>
      </c>
      <c r="C6" s="2" t="s">
        <v>171</v>
      </c>
      <c r="D6" s="53"/>
      <c r="E6" s="2"/>
      <c r="F6" s="2" t="s">
        <v>0</v>
      </c>
      <c r="G6" s="2" t="s">
        <v>172</v>
      </c>
      <c r="H6" s="2" t="s">
        <v>173</v>
      </c>
      <c r="I6" s="1" t="s">
        <v>1</v>
      </c>
      <c r="J6" s="1" t="s">
        <v>174</v>
      </c>
      <c r="K6" s="1" t="s">
        <v>175</v>
      </c>
      <c r="L6" s="1" t="s">
        <v>176</v>
      </c>
      <c r="M6" s="1" t="s">
        <v>177</v>
      </c>
      <c r="N6" s="2" t="s">
        <v>178</v>
      </c>
    </row>
    <row r="7" spans="2:14" s="3" customFormat="1" ht="42.75" customHeight="1">
      <c r="B7" s="21">
        <v>32</v>
      </c>
      <c r="C7" s="2" t="s">
        <v>166</v>
      </c>
      <c r="D7" s="53">
        <v>2341011.87</v>
      </c>
      <c r="E7" s="2"/>
      <c r="F7" s="2"/>
      <c r="G7" s="2"/>
      <c r="H7" s="2"/>
      <c r="I7" s="1"/>
      <c r="J7" s="1"/>
      <c r="K7" s="1"/>
      <c r="L7" s="1"/>
      <c r="M7" s="1"/>
      <c r="N7" s="2"/>
    </row>
    <row r="8" spans="2:14" s="3" customFormat="1" ht="42.75" customHeight="1">
      <c r="B8" s="21">
        <v>321</v>
      </c>
      <c r="C8" s="2" t="s">
        <v>167</v>
      </c>
      <c r="D8" s="53">
        <v>344591.65</v>
      </c>
      <c r="E8" s="2"/>
      <c r="F8" s="2"/>
      <c r="G8" s="2"/>
      <c r="H8" s="2"/>
      <c r="I8" s="1"/>
      <c r="J8" s="1"/>
      <c r="K8" s="1"/>
      <c r="L8" s="1"/>
      <c r="M8" s="1"/>
      <c r="N8" s="2"/>
    </row>
    <row r="9" spans="2:14" s="30" customFormat="1" ht="42.75" customHeight="1">
      <c r="B9" s="27">
        <v>322</v>
      </c>
      <c r="C9" s="28" t="s">
        <v>163</v>
      </c>
      <c r="D9" s="54">
        <v>1525412.47</v>
      </c>
      <c r="E9" s="35"/>
      <c r="F9" s="35"/>
      <c r="G9" s="35"/>
      <c r="H9" s="28"/>
      <c r="I9" s="29"/>
      <c r="J9" s="29"/>
      <c r="K9" s="29"/>
      <c r="L9" s="29"/>
      <c r="M9" s="29"/>
      <c r="N9" s="28"/>
    </row>
    <row r="10" spans="2:14" ht="14.25">
      <c r="B10" s="4">
        <v>3221100</v>
      </c>
      <c r="C10" s="5" t="s">
        <v>2</v>
      </c>
      <c r="D10" s="55">
        <v>26772.3</v>
      </c>
      <c r="E10" s="36" t="s">
        <v>3</v>
      </c>
      <c r="F10" s="37" t="s">
        <v>179</v>
      </c>
      <c r="G10" s="37"/>
      <c r="H10" s="20">
        <v>24000</v>
      </c>
      <c r="I10" s="20">
        <v>30000</v>
      </c>
      <c r="J10" s="15"/>
      <c r="K10" s="15"/>
      <c r="L10" s="15"/>
      <c r="M10" s="15"/>
      <c r="N10" s="7" t="s">
        <v>4</v>
      </c>
    </row>
    <row r="11" spans="2:14" ht="28.5">
      <c r="B11" s="4">
        <v>3221200</v>
      </c>
      <c r="C11" s="5" t="s">
        <v>5</v>
      </c>
      <c r="D11" s="56">
        <v>12493.74</v>
      </c>
      <c r="E11" s="36" t="s">
        <v>6</v>
      </c>
      <c r="F11" s="37" t="s">
        <v>7</v>
      </c>
      <c r="G11" s="37"/>
      <c r="H11" s="20">
        <v>7800</v>
      </c>
      <c r="I11" s="20">
        <v>9750</v>
      </c>
      <c r="J11" s="15"/>
      <c r="K11" s="15"/>
      <c r="L11" s="15"/>
      <c r="M11" s="15"/>
      <c r="N11" s="7" t="s">
        <v>4</v>
      </c>
    </row>
    <row r="12" spans="2:14" ht="28.5">
      <c r="B12" s="4">
        <v>3221400</v>
      </c>
      <c r="C12" s="5" t="s">
        <v>8</v>
      </c>
      <c r="D12" s="56">
        <v>44620.5</v>
      </c>
      <c r="E12" s="8" t="s">
        <v>9</v>
      </c>
      <c r="F12" s="18" t="s">
        <v>180</v>
      </c>
      <c r="G12" s="18"/>
      <c r="H12" s="20">
        <v>36500</v>
      </c>
      <c r="I12" s="20">
        <v>45625</v>
      </c>
      <c r="J12" s="15"/>
      <c r="K12" s="15"/>
      <c r="L12" s="15"/>
      <c r="M12" s="15"/>
      <c r="N12" s="7" t="s">
        <v>4</v>
      </c>
    </row>
    <row r="13" spans="2:14" ht="42.75">
      <c r="B13" s="4">
        <v>3221500</v>
      </c>
      <c r="C13" s="9" t="s">
        <v>10</v>
      </c>
      <c r="D13" s="57">
        <v>30341.94</v>
      </c>
      <c r="E13" s="38" t="s">
        <v>11</v>
      </c>
      <c r="F13" s="39" t="s">
        <v>12</v>
      </c>
      <c r="G13" s="39"/>
      <c r="H13" s="20">
        <v>21000</v>
      </c>
      <c r="I13" s="20">
        <v>26250</v>
      </c>
      <c r="J13" s="20">
        <v>26350</v>
      </c>
      <c r="K13" s="15"/>
      <c r="L13" s="15"/>
      <c r="M13" s="15"/>
      <c r="N13" s="16" t="s">
        <v>4</v>
      </c>
    </row>
    <row r="14" spans="2:14" ht="28.5">
      <c r="B14" s="4">
        <v>3221600</v>
      </c>
      <c r="C14" s="5" t="s">
        <v>13</v>
      </c>
      <c r="D14" s="58">
        <v>53544.6</v>
      </c>
      <c r="E14" s="8"/>
      <c r="F14" s="18"/>
      <c r="G14" s="18"/>
      <c r="H14" s="20"/>
      <c r="I14" s="20"/>
      <c r="J14" s="15"/>
      <c r="K14" s="15"/>
      <c r="L14" s="15"/>
      <c r="M14" s="15"/>
      <c r="N14" s="7"/>
    </row>
    <row r="15" spans="2:14" ht="14.25">
      <c r="B15" s="4" t="s">
        <v>14</v>
      </c>
      <c r="C15" s="5"/>
      <c r="D15" s="58"/>
      <c r="E15" s="8" t="s">
        <v>15</v>
      </c>
      <c r="F15" s="40" t="s">
        <v>16</v>
      </c>
      <c r="G15" s="40"/>
      <c r="H15" s="20">
        <v>15500</v>
      </c>
      <c r="I15" s="20">
        <v>19575</v>
      </c>
      <c r="J15" s="15"/>
      <c r="K15" s="15"/>
      <c r="L15" s="15"/>
      <c r="M15" s="15"/>
      <c r="N15" s="7" t="s">
        <v>4</v>
      </c>
    </row>
    <row r="16" spans="2:14" ht="28.5">
      <c r="B16" s="4"/>
      <c r="C16" s="5"/>
      <c r="D16" s="58"/>
      <c r="E16" s="8" t="s">
        <v>17</v>
      </c>
      <c r="F16" s="40" t="s">
        <v>18</v>
      </c>
      <c r="G16" s="40"/>
      <c r="H16" s="20">
        <v>44000</v>
      </c>
      <c r="I16" s="20">
        <v>55000</v>
      </c>
      <c r="J16" s="15"/>
      <c r="K16" s="15"/>
      <c r="L16" s="15"/>
      <c r="M16" s="15"/>
      <c r="N16" s="7" t="s">
        <v>4</v>
      </c>
    </row>
    <row r="17" spans="2:14" ht="28.5">
      <c r="B17" s="17">
        <v>3221900</v>
      </c>
      <c r="C17" s="18" t="s">
        <v>155</v>
      </c>
      <c r="D17" s="58">
        <v>10569.7</v>
      </c>
      <c r="E17" s="8"/>
      <c r="F17" s="18" t="s">
        <v>155</v>
      </c>
      <c r="G17" s="18"/>
      <c r="H17" s="20">
        <v>11200</v>
      </c>
      <c r="I17" s="20">
        <v>14000</v>
      </c>
      <c r="J17" s="20">
        <f>I10+I11+I12+K17+I15+I16+I17</f>
        <v>173950</v>
      </c>
      <c r="K17" s="15"/>
      <c r="L17" s="15"/>
      <c r="M17" s="15"/>
      <c r="N17" s="16" t="s">
        <v>4</v>
      </c>
    </row>
    <row r="18" spans="2:14" ht="14.25">
      <c r="B18" s="4">
        <v>3222400</v>
      </c>
      <c r="C18" s="5" t="s">
        <v>19</v>
      </c>
      <c r="D18" s="58">
        <v>553294.2</v>
      </c>
      <c r="E18" s="16"/>
      <c r="F18" s="18"/>
      <c r="G18" s="61"/>
      <c r="H18" s="62"/>
      <c r="I18" s="63"/>
      <c r="J18" s="62">
        <v>601520</v>
      </c>
      <c r="K18" s="20"/>
      <c r="L18" s="20"/>
      <c r="M18" s="20"/>
      <c r="N18" s="7"/>
    </row>
    <row r="19" spans="2:14" ht="14.25">
      <c r="B19" s="4"/>
      <c r="C19" s="5"/>
      <c r="D19" s="58"/>
      <c r="E19" s="41" t="s">
        <v>20</v>
      </c>
      <c r="F19" s="39" t="s">
        <v>21</v>
      </c>
      <c r="G19" s="39"/>
      <c r="H19" s="20">
        <v>20000</v>
      </c>
      <c r="I19" s="15"/>
      <c r="J19" s="15"/>
      <c r="K19" s="15"/>
      <c r="L19" s="15"/>
      <c r="M19" s="15"/>
      <c r="N19" s="7" t="s">
        <v>4</v>
      </c>
    </row>
    <row r="20" spans="2:14" ht="14.25">
      <c r="B20" s="4" t="s">
        <v>14</v>
      </c>
      <c r="C20" s="5"/>
      <c r="D20" s="58"/>
      <c r="E20" s="41" t="s">
        <v>22</v>
      </c>
      <c r="F20" s="64" t="s">
        <v>23</v>
      </c>
      <c r="G20" s="39"/>
      <c r="H20" s="24">
        <v>25000</v>
      </c>
      <c r="I20" s="15"/>
      <c r="J20" s="15"/>
      <c r="K20" s="15"/>
      <c r="L20" s="15"/>
      <c r="M20" s="15"/>
      <c r="N20" s="7" t="s">
        <v>4</v>
      </c>
    </row>
    <row r="21" spans="2:14" ht="14.25">
      <c r="B21" s="4" t="s">
        <v>14</v>
      </c>
      <c r="C21" s="5"/>
      <c r="D21" s="58"/>
      <c r="E21" s="41" t="s">
        <v>24</v>
      </c>
      <c r="F21" s="39" t="s">
        <v>25</v>
      </c>
      <c r="G21" s="39"/>
      <c r="H21" s="20">
        <v>22000</v>
      </c>
      <c r="I21" s="15"/>
      <c r="J21" s="15"/>
      <c r="K21" s="15"/>
      <c r="L21" s="15"/>
      <c r="M21" s="15"/>
      <c r="N21" s="7" t="s">
        <v>4</v>
      </c>
    </row>
    <row r="22" spans="2:14" ht="28.5">
      <c r="B22" s="4" t="s">
        <v>14</v>
      </c>
      <c r="C22" s="5"/>
      <c r="D22" s="58"/>
      <c r="E22" s="41" t="s">
        <v>100</v>
      </c>
      <c r="F22" s="39" t="s">
        <v>99</v>
      </c>
      <c r="G22" s="39"/>
      <c r="H22" s="66">
        <v>103000</v>
      </c>
      <c r="I22" s="20"/>
      <c r="J22" s="15"/>
      <c r="K22" s="15"/>
      <c r="L22" s="15"/>
      <c r="M22" s="15"/>
      <c r="N22" s="7" t="s">
        <v>101</v>
      </c>
    </row>
    <row r="23" spans="2:14" ht="14.25">
      <c r="B23" s="4" t="s">
        <v>14</v>
      </c>
      <c r="C23" s="5"/>
      <c r="D23" s="58"/>
      <c r="E23" s="41" t="s">
        <v>26</v>
      </c>
      <c r="F23" s="39" t="s">
        <v>105</v>
      </c>
      <c r="G23" s="39"/>
      <c r="H23" s="65">
        <v>11000</v>
      </c>
      <c r="I23" s="15"/>
      <c r="J23" s="15"/>
      <c r="K23" s="15"/>
      <c r="L23" s="15"/>
      <c r="M23" s="15"/>
      <c r="N23" s="7" t="s">
        <v>4</v>
      </c>
    </row>
    <row r="24" spans="2:14" ht="14.25">
      <c r="B24" s="4" t="s">
        <v>14</v>
      </c>
      <c r="C24" s="5"/>
      <c r="D24" s="58"/>
      <c r="E24" s="41" t="s">
        <v>27</v>
      </c>
      <c r="F24" s="39" t="s">
        <v>28</v>
      </c>
      <c r="G24" s="39"/>
      <c r="H24" s="20">
        <f>64000+1800</f>
        <v>65800</v>
      </c>
      <c r="I24" s="15"/>
      <c r="J24" s="15"/>
      <c r="K24" s="15"/>
      <c r="L24" s="15"/>
      <c r="M24" s="15"/>
      <c r="N24" s="7" t="s">
        <v>4</v>
      </c>
    </row>
    <row r="25" spans="2:14" ht="28.5">
      <c r="B25" s="4"/>
      <c r="C25" s="5"/>
      <c r="D25" s="58"/>
      <c r="E25" s="41" t="s">
        <v>29</v>
      </c>
      <c r="F25" s="39" t="s">
        <v>30</v>
      </c>
      <c r="G25" s="39"/>
      <c r="H25" s="66">
        <v>50000</v>
      </c>
      <c r="I25" s="15"/>
      <c r="J25" s="15"/>
      <c r="K25" s="15"/>
      <c r="L25" s="15"/>
      <c r="M25" s="15"/>
      <c r="N25" s="7" t="s">
        <v>4</v>
      </c>
    </row>
    <row r="26" spans="2:14" ht="14.25">
      <c r="B26" s="4" t="s">
        <v>14</v>
      </c>
      <c r="C26" s="5"/>
      <c r="D26" s="58"/>
      <c r="E26" s="41" t="s">
        <v>31</v>
      </c>
      <c r="F26" s="39" t="s">
        <v>32</v>
      </c>
      <c r="G26" s="39"/>
      <c r="H26" s="66">
        <v>15000</v>
      </c>
      <c r="I26" s="15"/>
      <c r="J26" s="15"/>
      <c r="K26" s="15"/>
      <c r="L26" s="15"/>
      <c r="M26" s="15"/>
      <c r="N26" s="7" t="s">
        <v>4</v>
      </c>
    </row>
    <row r="27" spans="2:14" ht="14.25">
      <c r="B27" s="4" t="s">
        <v>14</v>
      </c>
      <c r="C27" s="5"/>
      <c r="D27" s="58"/>
      <c r="E27" s="41" t="s">
        <v>33</v>
      </c>
      <c r="F27" s="39" t="s">
        <v>34</v>
      </c>
      <c r="G27" s="39"/>
      <c r="H27" s="6"/>
      <c r="I27" s="15"/>
      <c r="J27" s="15"/>
      <c r="K27" s="15"/>
      <c r="L27" s="15"/>
      <c r="M27" s="15"/>
      <c r="N27" s="7" t="s">
        <v>4</v>
      </c>
    </row>
    <row r="28" spans="2:14" ht="14.25">
      <c r="B28" s="4" t="s">
        <v>14</v>
      </c>
      <c r="C28" s="5"/>
      <c r="D28" s="58"/>
      <c r="E28" s="41" t="s">
        <v>35</v>
      </c>
      <c r="F28" s="64" t="s">
        <v>106</v>
      </c>
      <c r="G28" s="39"/>
      <c r="H28" s="20">
        <v>25000</v>
      </c>
      <c r="I28" s="15"/>
      <c r="J28" s="15"/>
      <c r="K28" s="15"/>
      <c r="L28" s="15"/>
      <c r="M28" s="15"/>
      <c r="N28" s="7" t="s">
        <v>4</v>
      </c>
    </row>
    <row r="29" spans="2:14" ht="14.25">
      <c r="B29" s="4" t="s">
        <v>14</v>
      </c>
      <c r="C29" s="5"/>
      <c r="D29" s="58"/>
      <c r="E29" s="41" t="s">
        <v>36</v>
      </c>
      <c r="F29" s="39" t="s">
        <v>107</v>
      </c>
      <c r="G29" s="67">
        <v>47000</v>
      </c>
      <c r="H29" s="20">
        <f>47000+17000</f>
        <v>64000</v>
      </c>
      <c r="I29" s="20">
        <v>17000</v>
      </c>
      <c r="J29" s="15" t="s">
        <v>189</v>
      </c>
      <c r="K29" s="15"/>
      <c r="L29" s="15"/>
      <c r="M29" s="15"/>
      <c r="N29" s="7" t="s">
        <v>4</v>
      </c>
    </row>
    <row r="30" spans="2:14" ht="14.25">
      <c r="B30" s="4" t="s">
        <v>14</v>
      </c>
      <c r="C30" s="5"/>
      <c r="D30" s="58"/>
      <c r="E30" s="41" t="s">
        <v>37</v>
      </c>
      <c r="F30" s="39" t="s">
        <v>104</v>
      </c>
      <c r="G30" s="67">
        <v>47000</v>
      </c>
      <c r="H30" s="24">
        <f>47000+4500</f>
        <v>51500</v>
      </c>
      <c r="I30" s="20">
        <v>4500</v>
      </c>
      <c r="J30" s="15" t="s">
        <v>190</v>
      </c>
      <c r="K30" s="15"/>
      <c r="L30" s="15"/>
      <c r="M30" s="15"/>
      <c r="N30" s="7" t="s">
        <v>4</v>
      </c>
    </row>
    <row r="31" spans="2:14" ht="14.25">
      <c r="B31" s="4" t="s">
        <v>14</v>
      </c>
      <c r="C31" s="5"/>
      <c r="D31" s="58"/>
      <c r="E31" s="41" t="s">
        <v>38</v>
      </c>
      <c r="F31" s="39" t="s">
        <v>39</v>
      </c>
      <c r="G31" s="39"/>
      <c r="H31" s="6"/>
      <c r="I31" s="15"/>
      <c r="J31" s="15"/>
      <c r="K31" s="15"/>
      <c r="L31" s="15"/>
      <c r="M31" s="15"/>
      <c r="N31" s="7" t="s">
        <v>4</v>
      </c>
    </row>
    <row r="32" spans="2:14" ht="14.25">
      <c r="B32" s="4" t="s">
        <v>14</v>
      </c>
      <c r="C32" s="5"/>
      <c r="D32" s="58"/>
      <c r="E32" s="41" t="s">
        <v>40</v>
      </c>
      <c r="F32" s="39" t="s">
        <v>102</v>
      </c>
      <c r="G32" s="39">
        <v>33000</v>
      </c>
      <c r="H32" s="24">
        <f>33000+4000</f>
        <v>37000</v>
      </c>
      <c r="I32" s="20">
        <v>4000</v>
      </c>
      <c r="J32" s="15" t="s">
        <v>191</v>
      </c>
      <c r="K32" s="15"/>
      <c r="L32" s="15"/>
      <c r="M32" s="15"/>
      <c r="N32" s="7" t="s">
        <v>4</v>
      </c>
    </row>
    <row r="33" spans="2:14" ht="14.25">
      <c r="B33" s="4" t="s">
        <v>14</v>
      </c>
      <c r="C33" s="5"/>
      <c r="D33" s="58"/>
      <c r="E33" s="41" t="s">
        <v>41</v>
      </c>
      <c r="F33" s="39" t="s">
        <v>42</v>
      </c>
      <c r="G33" s="39"/>
      <c r="H33" s="20">
        <v>6000</v>
      </c>
      <c r="I33" s="15"/>
      <c r="J33" s="15"/>
      <c r="K33" s="15"/>
      <c r="L33" s="15"/>
      <c r="M33" s="15"/>
      <c r="N33" s="7" t="s">
        <v>4</v>
      </c>
    </row>
    <row r="34" spans="2:14" ht="14.25">
      <c r="B34" s="4" t="s">
        <v>14</v>
      </c>
      <c r="C34" s="5"/>
      <c r="D34" s="58"/>
      <c r="E34" s="41" t="s">
        <v>43</v>
      </c>
      <c r="F34" s="39" t="s">
        <v>44</v>
      </c>
      <c r="G34" s="39"/>
      <c r="H34" s="66">
        <v>17000</v>
      </c>
      <c r="I34" s="15"/>
      <c r="J34" s="15"/>
      <c r="K34" s="15"/>
      <c r="L34" s="15"/>
      <c r="M34" s="15"/>
      <c r="N34" s="7" t="s">
        <v>4</v>
      </c>
    </row>
    <row r="35" spans="2:14" ht="14.25">
      <c r="B35" s="4" t="s">
        <v>14</v>
      </c>
      <c r="C35" s="5"/>
      <c r="D35" s="58"/>
      <c r="E35" s="41" t="s">
        <v>45</v>
      </c>
      <c r="F35" s="39" t="s">
        <v>103</v>
      </c>
      <c r="G35" s="39"/>
      <c r="H35" s="66">
        <v>36000</v>
      </c>
      <c r="I35" s="15"/>
      <c r="J35" s="15"/>
      <c r="K35" s="15"/>
      <c r="L35" s="15"/>
      <c r="M35" s="15"/>
      <c r="N35" s="7" t="s">
        <v>4</v>
      </c>
    </row>
    <row r="36" spans="2:14" ht="14.25">
      <c r="B36" s="4" t="s">
        <v>14</v>
      </c>
      <c r="C36" s="5"/>
      <c r="D36" s="58"/>
      <c r="E36" s="41" t="s">
        <v>46</v>
      </c>
      <c r="F36" s="39" t="s">
        <v>47</v>
      </c>
      <c r="G36" s="39"/>
      <c r="H36" s="66">
        <v>11000</v>
      </c>
      <c r="I36" s="15"/>
      <c r="J36" s="15"/>
      <c r="K36" s="15"/>
      <c r="L36" s="15"/>
      <c r="M36" s="15"/>
      <c r="N36" s="7" t="s">
        <v>4</v>
      </c>
    </row>
    <row r="37" spans="2:14" ht="14.25">
      <c r="B37" s="4" t="s">
        <v>14</v>
      </c>
      <c r="C37" s="5"/>
      <c r="D37" s="58"/>
      <c r="E37" s="41" t="s">
        <v>48</v>
      </c>
      <c r="F37" s="39" t="s">
        <v>49</v>
      </c>
      <c r="G37" s="39"/>
      <c r="H37" s="6">
        <v>12850</v>
      </c>
      <c r="I37" s="15"/>
      <c r="J37" s="15"/>
      <c r="K37" s="15"/>
      <c r="L37" s="15"/>
      <c r="M37" s="15"/>
      <c r="N37" s="7" t="s">
        <v>4</v>
      </c>
    </row>
    <row r="38" spans="2:14" ht="14.25">
      <c r="B38" s="4"/>
      <c r="C38" s="5"/>
      <c r="D38" s="58"/>
      <c r="E38" s="41" t="s">
        <v>50</v>
      </c>
      <c r="F38" s="39" t="s">
        <v>51</v>
      </c>
      <c r="G38" s="39"/>
      <c r="H38" s="20">
        <v>25600</v>
      </c>
      <c r="I38" s="15"/>
      <c r="J38" s="15"/>
      <c r="K38" s="15"/>
      <c r="L38" s="15"/>
      <c r="M38" s="15"/>
      <c r="N38" s="7" t="s">
        <v>4</v>
      </c>
    </row>
    <row r="39" spans="2:14" ht="29.25">
      <c r="B39" s="4">
        <v>3222930</v>
      </c>
      <c r="C39" s="5" t="s">
        <v>52</v>
      </c>
      <c r="D39" s="58">
        <v>17848.2</v>
      </c>
      <c r="E39" s="16"/>
      <c r="F39" s="18"/>
      <c r="G39" s="18"/>
      <c r="H39" s="60">
        <f>SUM(H19:H38)</f>
        <v>597750</v>
      </c>
      <c r="I39" s="20"/>
      <c r="J39" s="20"/>
      <c r="K39" s="20"/>
      <c r="L39" s="20"/>
      <c r="M39" s="20"/>
      <c r="N39" s="7"/>
    </row>
    <row r="40" spans="2:14" ht="14.25">
      <c r="B40" s="4"/>
      <c r="C40" s="5"/>
      <c r="D40" s="58"/>
      <c r="E40" s="42" t="s">
        <v>53</v>
      </c>
      <c r="F40" s="43" t="s">
        <v>54</v>
      </c>
      <c r="G40" s="43"/>
      <c r="H40" s="10">
        <v>10000</v>
      </c>
      <c r="I40" s="6"/>
      <c r="J40" s="15"/>
      <c r="K40" s="15"/>
      <c r="L40" s="15"/>
      <c r="M40" s="15"/>
      <c r="N40" s="7" t="s">
        <v>4</v>
      </c>
    </row>
    <row r="41" spans="2:14" ht="42.75">
      <c r="B41" s="4"/>
      <c r="C41" s="5"/>
      <c r="D41" s="58"/>
      <c r="E41" s="42" t="s">
        <v>55</v>
      </c>
      <c r="F41" s="43" t="s">
        <v>56</v>
      </c>
      <c r="G41" s="43"/>
      <c r="H41" s="10">
        <v>3750</v>
      </c>
      <c r="I41" s="6"/>
      <c r="J41" s="15"/>
      <c r="K41" s="15"/>
      <c r="L41" s="15"/>
      <c r="M41" s="15"/>
      <c r="N41" s="7" t="s">
        <v>4</v>
      </c>
    </row>
    <row r="42" spans="2:14" ht="28.5">
      <c r="B42" s="4">
        <v>3222940</v>
      </c>
      <c r="C42" s="5" t="s">
        <v>57</v>
      </c>
      <c r="D42" s="58">
        <v>9031.19</v>
      </c>
      <c r="E42" s="36" t="s">
        <v>58</v>
      </c>
      <c r="F42" s="37" t="s">
        <v>156</v>
      </c>
      <c r="G42" s="37"/>
      <c r="H42" s="10">
        <v>6000</v>
      </c>
      <c r="I42" s="20">
        <v>7500</v>
      </c>
      <c r="J42" s="15"/>
      <c r="K42" s="15"/>
      <c r="L42" s="15"/>
      <c r="M42" s="15"/>
      <c r="N42" s="7" t="s">
        <v>4</v>
      </c>
    </row>
    <row r="43" spans="2:14" ht="14.25">
      <c r="B43" s="17">
        <v>3222950</v>
      </c>
      <c r="C43" s="18" t="s">
        <v>59</v>
      </c>
      <c r="D43" s="58">
        <v>53544.6</v>
      </c>
      <c r="E43" s="36"/>
      <c r="F43" s="37"/>
      <c r="G43" s="37"/>
      <c r="H43" s="10"/>
      <c r="I43" s="20">
        <v>89250</v>
      </c>
      <c r="J43" s="20"/>
      <c r="K43" s="20"/>
      <c r="L43" s="20"/>
      <c r="M43" s="20"/>
      <c r="N43" s="16"/>
    </row>
    <row r="44" spans="2:14" ht="14.25">
      <c r="B44" s="4"/>
      <c r="C44" s="5"/>
      <c r="D44" s="58"/>
      <c r="E44" s="41" t="s">
        <v>108</v>
      </c>
      <c r="F44" s="39" t="s">
        <v>109</v>
      </c>
      <c r="G44" s="39"/>
      <c r="H44" s="6"/>
      <c r="I44" s="6"/>
      <c r="J44" s="15"/>
      <c r="K44" s="15"/>
      <c r="L44" s="15"/>
      <c r="M44" s="15"/>
      <c r="N44" s="7" t="s">
        <v>4</v>
      </c>
    </row>
    <row r="45" spans="2:14" ht="14.25">
      <c r="B45" s="17"/>
      <c r="C45" s="18"/>
      <c r="D45" s="58"/>
      <c r="E45" s="41" t="s">
        <v>111</v>
      </c>
      <c r="F45" s="39" t="s">
        <v>110</v>
      </c>
      <c r="G45" s="39"/>
      <c r="H45" s="15"/>
      <c r="I45" s="15"/>
      <c r="J45" s="15"/>
      <c r="K45" s="15"/>
      <c r="L45" s="15"/>
      <c r="M45" s="15"/>
      <c r="N45" s="16" t="s">
        <v>4</v>
      </c>
    </row>
    <row r="46" spans="2:14" ht="28.5">
      <c r="B46" s="17"/>
      <c r="C46" s="18"/>
      <c r="D46" s="58"/>
      <c r="E46" s="44" t="s">
        <v>113</v>
      </c>
      <c r="F46" s="39" t="s">
        <v>112</v>
      </c>
      <c r="G46" s="39"/>
      <c r="H46" s="15"/>
      <c r="I46" s="15"/>
      <c r="J46" s="15"/>
      <c r="K46" s="15"/>
      <c r="L46" s="15"/>
      <c r="M46" s="15"/>
      <c r="N46" s="16" t="s">
        <v>4</v>
      </c>
    </row>
    <row r="47" spans="2:14" ht="14.25">
      <c r="B47" s="17"/>
      <c r="C47" s="18"/>
      <c r="D47" s="58"/>
      <c r="E47" s="44" t="s">
        <v>115</v>
      </c>
      <c r="F47" s="39" t="s">
        <v>114</v>
      </c>
      <c r="G47" s="39"/>
      <c r="H47" s="15"/>
      <c r="I47" s="15"/>
      <c r="J47" s="15"/>
      <c r="K47" s="15"/>
      <c r="L47" s="15"/>
      <c r="M47" s="15"/>
      <c r="N47" s="16" t="s">
        <v>4</v>
      </c>
    </row>
    <row r="48" spans="2:14" ht="14.25">
      <c r="B48" s="4">
        <v>3222960</v>
      </c>
      <c r="C48" s="5" t="s">
        <v>60</v>
      </c>
      <c r="D48" s="58">
        <v>53544.6</v>
      </c>
      <c r="E48" s="16"/>
      <c r="F48" s="18"/>
      <c r="G48" s="18"/>
      <c r="H48" s="6">
        <v>40000</v>
      </c>
      <c r="I48" s="20">
        <v>50000</v>
      </c>
      <c r="J48" s="20">
        <f>I39+I42+I43+I48</f>
        <v>146750</v>
      </c>
      <c r="K48" s="20"/>
      <c r="L48" s="20"/>
      <c r="M48" s="20"/>
      <c r="N48" s="7"/>
    </row>
    <row r="49" spans="2:14" ht="14.25">
      <c r="B49" s="4"/>
      <c r="C49" s="5"/>
      <c r="D49" s="58"/>
      <c r="E49" s="41" t="s">
        <v>61</v>
      </c>
      <c r="F49" s="39" t="s">
        <v>62</v>
      </c>
      <c r="G49" s="39"/>
      <c r="H49" s="15"/>
      <c r="I49" s="6"/>
      <c r="J49" s="15"/>
      <c r="K49" s="15"/>
      <c r="L49" s="15"/>
      <c r="M49" s="15"/>
      <c r="N49" s="7" t="s">
        <v>4</v>
      </c>
    </row>
    <row r="50" spans="2:14" ht="14.25">
      <c r="B50" s="4"/>
      <c r="C50" s="5"/>
      <c r="D50" s="58"/>
      <c r="E50" s="41" t="s">
        <v>63</v>
      </c>
      <c r="F50" s="39" t="s">
        <v>64</v>
      </c>
      <c r="G50" s="39"/>
      <c r="H50" s="15"/>
      <c r="I50" s="6"/>
      <c r="J50" s="15"/>
      <c r="K50" s="15"/>
      <c r="L50" s="15"/>
      <c r="M50" s="15"/>
      <c r="N50" s="7" t="s">
        <v>4</v>
      </c>
    </row>
    <row r="51" spans="2:14" ht="14.25">
      <c r="B51" s="4">
        <v>3223100</v>
      </c>
      <c r="C51" s="5" t="s">
        <v>65</v>
      </c>
      <c r="D51" s="58">
        <v>117685.68</v>
      </c>
      <c r="E51" s="8" t="s">
        <v>116</v>
      </c>
      <c r="F51" s="18" t="s">
        <v>65</v>
      </c>
      <c r="G51" s="18"/>
      <c r="H51" s="6"/>
      <c r="I51" s="20">
        <v>120000</v>
      </c>
      <c r="J51" s="20"/>
      <c r="K51" s="20"/>
      <c r="L51" s="20"/>
      <c r="M51" s="20"/>
      <c r="N51" s="7" t="s">
        <v>66</v>
      </c>
    </row>
    <row r="52" spans="2:14" ht="14.25">
      <c r="B52" s="4">
        <v>3223300</v>
      </c>
      <c r="C52" s="5" t="s">
        <v>67</v>
      </c>
      <c r="D52" s="58">
        <v>401584.5</v>
      </c>
      <c r="E52" s="8" t="s">
        <v>117</v>
      </c>
      <c r="F52" s="18" t="s">
        <v>118</v>
      </c>
      <c r="G52" s="18"/>
      <c r="H52" s="6"/>
      <c r="I52" s="20">
        <v>480000</v>
      </c>
      <c r="J52" s="20"/>
      <c r="K52" s="20"/>
      <c r="L52" s="20"/>
      <c r="M52" s="20"/>
      <c r="N52" s="7" t="s">
        <v>66</v>
      </c>
    </row>
    <row r="53" spans="2:14" ht="14.25">
      <c r="B53" s="4">
        <v>3223400</v>
      </c>
      <c r="C53" s="5" t="s">
        <v>68</v>
      </c>
      <c r="D53" s="58">
        <v>58006.65</v>
      </c>
      <c r="E53" s="8" t="s">
        <v>119</v>
      </c>
      <c r="F53" s="45" t="s">
        <v>160</v>
      </c>
      <c r="G53" s="45"/>
      <c r="H53" s="6"/>
      <c r="I53" s="20">
        <v>99190</v>
      </c>
      <c r="J53" s="20">
        <f>I51+I52+I53</f>
        <v>699190</v>
      </c>
      <c r="K53" s="20"/>
      <c r="L53" s="20"/>
      <c r="M53" s="20"/>
      <c r="N53" s="16" t="s">
        <v>66</v>
      </c>
    </row>
    <row r="54" spans="2:14" ht="28.5">
      <c r="B54" s="17"/>
      <c r="C54" s="34" t="s">
        <v>181</v>
      </c>
      <c r="D54" s="58"/>
      <c r="E54" s="8"/>
      <c r="F54" s="45"/>
      <c r="G54" s="45"/>
      <c r="H54" s="15">
        <v>41350</v>
      </c>
      <c r="I54" s="20">
        <v>51700</v>
      </c>
      <c r="J54" s="20">
        <v>51700</v>
      </c>
      <c r="K54" s="20"/>
      <c r="L54" s="20"/>
      <c r="M54" s="20"/>
      <c r="N54" s="16"/>
    </row>
    <row r="55" spans="2:14" ht="42.75">
      <c r="B55" s="4">
        <v>3224100</v>
      </c>
      <c r="C55" s="5" t="s">
        <v>69</v>
      </c>
      <c r="D55" s="58">
        <v>26772.3</v>
      </c>
      <c r="E55" s="16"/>
      <c r="F55" s="34" t="s">
        <v>69</v>
      </c>
      <c r="G55" s="34"/>
      <c r="H55" s="15"/>
      <c r="I55" s="15"/>
      <c r="J55" s="15"/>
      <c r="K55" s="15"/>
      <c r="L55" s="15"/>
      <c r="M55" s="15"/>
      <c r="N55" s="7" t="s">
        <v>4</v>
      </c>
    </row>
    <row r="56" spans="2:14" ht="42.75">
      <c r="B56" s="4">
        <v>3224200</v>
      </c>
      <c r="C56" s="5" t="s">
        <v>70</v>
      </c>
      <c r="D56" s="58">
        <v>14394.57</v>
      </c>
      <c r="E56" s="16"/>
      <c r="F56" s="34" t="s">
        <v>70</v>
      </c>
      <c r="G56" s="34"/>
      <c r="H56" s="15"/>
      <c r="I56" s="15"/>
      <c r="J56" s="15"/>
      <c r="K56" s="15"/>
      <c r="L56" s="15"/>
      <c r="M56" s="15"/>
      <c r="N56" s="7" t="s">
        <v>4</v>
      </c>
    </row>
    <row r="57" spans="2:14" ht="42.75">
      <c r="B57" s="4">
        <v>3224300</v>
      </c>
      <c r="C57" s="5" t="s">
        <v>71</v>
      </c>
      <c r="D57" s="58">
        <v>8031.69</v>
      </c>
      <c r="E57" s="16"/>
      <c r="F57" s="34" t="s">
        <v>71</v>
      </c>
      <c r="G57" s="34"/>
      <c r="H57" s="15"/>
      <c r="I57" s="15"/>
      <c r="J57" s="15"/>
      <c r="K57" s="15"/>
      <c r="L57" s="15"/>
      <c r="M57" s="15"/>
      <c r="N57" s="7" t="s">
        <v>4</v>
      </c>
    </row>
    <row r="58" spans="2:14" ht="14.25">
      <c r="B58" s="17">
        <v>3225100</v>
      </c>
      <c r="C58" s="18" t="s">
        <v>72</v>
      </c>
      <c r="D58" s="58">
        <v>33331.51</v>
      </c>
      <c r="E58" s="16"/>
      <c r="F58" s="34"/>
      <c r="G58" s="34"/>
      <c r="H58" s="15">
        <v>26700</v>
      </c>
      <c r="I58" s="20">
        <v>33388</v>
      </c>
      <c r="J58" s="15">
        <v>33388</v>
      </c>
      <c r="K58" s="15"/>
      <c r="L58" s="15"/>
      <c r="M58" s="15"/>
      <c r="N58" s="16" t="s">
        <v>4</v>
      </c>
    </row>
    <row r="59" spans="2:14" ht="28.5">
      <c r="B59" s="4"/>
      <c r="C59" s="5"/>
      <c r="D59" s="58"/>
      <c r="E59" s="8" t="s">
        <v>121</v>
      </c>
      <c r="F59" s="18" t="s">
        <v>120</v>
      </c>
      <c r="G59" s="18"/>
      <c r="H59" s="6"/>
      <c r="I59" s="6"/>
      <c r="J59" s="15"/>
      <c r="K59" s="15"/>
      <c r="L59" s="15"/>
      <c r="M59" s="15"/>
      <c r="N59" s="7"/>
    </row>
    <row r="60" spans="2:14" ht="14.25">
      <c r="B60" s="17"/>
      <c r="C60" s="18"/>
      <c r="D60" s="58"/>
      <c r="E60" s="8" t="s">
        <v>123</v>
      </c>
      <c r="F60" s="18" t="s">
        <v>122</v>
      </c>
      <c r="G60" s="18"/>
      <c r="H60" s="15"/>
      <c r="I60" s="15"/>
      <c r="J60" s="15"/>
      <c r="K60" s="15"/>
      <c r="L60" s="15"/>
      <c r="M60" s="15"/>
      <c r="N60" s="16"/>
    </row>
    <row r="61" spans="2:14" ht="42.75">
      <c r="B61" s="17"/>
      <c r="C61" s="18"/>
      <c r="D61" s="58"/>
      <c r="E61" s="8" t="s">
        <v>125</v>
      </c>
      <c r="F61" s="18" t="s">
        <v>124</v>
      </c>
      <c r="G61" s="18"/>
      <c r="H61" s="15"/>
      <c r="I61" s="15"/>
      <c r="J61" s="15"/>
      <c r="K61" s="15"/>
      <c r="L61" s="15"/>
      <c r="M61" s="15"/>
      <c r="N61" s="16"/>
    </row>
    <row r="62" spans="2:14" ht="14.25">
      <c r="B62" s="4">
        <v>3225200</v>
      </c>
      <c r="C62" s="5" t="s">
        <v>73</v>
      </c>
      <c r="D62" s="58"/>
      <c r="E62" s="8" t="s">
        <v>74</v>
      </c>
      <c r="F62" s="18" t="s">
        <v>75</v>
      </c>
      <c r="G62" s="18"/>
      <c r="H62" s="20"/>
      <c r="I62" s="20"/>
      <c r="J62" s="20"/>
      <c r="K62" s="20"/>
      <c r="L62" s="20"/>
      <c r="M62" s="20"/>
      <c r="N62" s="7"/>
    </row>
    <row r="63" spans="2:14" s="26" customFormat="1" ht="14.25">
      <c r="B63" s="22">
        <v>323</v>
      </c>
      <c r="C63" s="23" t="s">
        <v>164</v>
      </c>
      <c r="D63" s="54">
        <v>469299.68</v>
      </c>
      <c r="E63" s="46"/>
      <c r="F63" s="31"/>
      <c r="G63" s="31"/>
      <c r="H63" s="24"/>
      <c r="I63" s="24">
        <f>SUM(I39:I58)</f>
        <v>931028</v>
      </c>
      <c r="J63" s="24">
        <f>J13+J17+J18+J48+J53+J54+J58</f>
        <v>1732848</v>
      </c>
      <c r="K63" s="24"/>
      <c r="L63" s="24"/>
      <c r="M63" s="24"/>
      <c r="N63" s="25"/>
    </row>
    <row r="64" spans="2:14" ht="28.5">
      <c r="B64" s="17">
        <v>3231100.2</v>
      </c>
      <c r="C64" s="18" t="s">
        <v>161</v>
      </c>
      <c r="D64" s="58">
        <v>63361.11</v>
      </c>
      <c r="E64" s="8"/>
      <c r="F64" s="18"/>
      <c r="G64" s="18"/>
      <c r="H64" s="15">
        <v>53100</v>
      </c>
      <c r="I64" s="20">
        <v>66375</v>
      </c>
      <c r="J64" s="15"/>
      <c r="K64" s="15"/>
      <c r="L64" s="15"/>
      <c r="M64" s="15"/>
      <c r="N64" s="16"/>
    </row>
    <row r="65" spans="2:14" ht="28.5">
      <c r="B65" s="4"/>
      <c r="C65" s="5"/>
      <c r="D65" s="58"/>
      <c r="E65" s="8" t="s">
        <v>126</v>
      </c>
      <c r="F65" s="18" t="s">
        <v>127</v>
      </c>
      <c r="G65" s="18"/>
      <c r="H65" s="6"/>
      <c r="I65" s="6"/>
      <c r="J65" s="15"/>
      <c r="K65" s="15"/>
      <c r="L65" s="15"/>
      <c r="M65" s="15"/>
      <c r="N65" s="7" t="s">
        <v>4</v>
      </c>
    </row>
    <row r="66" spans="2:14" ht="14.25">
      <c r="B66" s="4"/>
      <c r="C66" s="5"/>
      <c r="D66" s="58"/>
      <c r="E66" s="8" t="s">
        <v>129</v>
      </c>
      <c r="F66" s="18" t="s">
        <v>128</v>
      </c>
      <c r="G66" s="18"/>
      <c r="H66" s="6"/>
      <c r="I66" s="6"/>
      <c r="J66" s="15"/>
      <c r="K66" s="15"/>
      <c r="L66" s="15"/>
      <c r="M66" s="15"/>
      <c r="N66" s="7" t="s">
        <v>4</v>
      </c>
    </row>
    <row r="67" spans="2:14" ht="14.25">
      <c r="B67" s="4">
        <v>3231300</v>
      </c>
      <c r="C67" s="5" t="s">
        <v>76</v>
      </c>
      <c r="D67" s="58">
        <v>6173.69</v>
      </c>
      <c r="E67" s="49" t="s">
        <v>131</v>
      </c>
      <c r="F67" s="18" t="s">
        <v>130</v>
      </c>
      <c r="G67" s="18"/>
      <c r="H67" s="15">
        <v>7300</v>
      </c>
      <c r="I67" s="20">
        <v>9200</v>
      </c>
      <c r="J67" s="15"/>
      <c r="K67" s="15"/>
      <c r="L67" s="15"/>
      <c r="M67" s="15"/>
      <c r="N67" s="7" t="s">
        <v>4</v>
      </c>
    </row>
    <row r="68" spans="2:14" ht="28.5">
      <c r="B68" s="4">
        <v>3232100</v>
      </c>
      <c r="C68" s="5" t="s">
        <v>77</v>
      </c>
      <c r="D68" s="58">
        <v>150869.05</v>
      </c>
      <c r="E68" s="16"/>
      <c r="F68" s="18"/>
      <c r="G68" s="18"/>
      <c r="H68" s="6"/>
      <c r="I68" s="20">
        <v>135203</v>
      </c>
      <c r="J68" s="15"/>
      <c r="K68" s="15"/>
      <c r="L68" s="15"/>
      <c r="M68" s="15"/>
      <c r="N68" s="7"/>
    </row>
    <row r="69" spans="2:14" ht="14.25">
      <c r="B69" s="4"/>
      <c r="C69" s="5"/>
      <c r="D69" s="58"/>
      <c r="E69" s="47" t="s">
        <v>78</v>
      </c>
      <c r="F69" s="39" t="s">
        <v>79</v>
      </c>
      <c r="G69" s="39"/>
      <c r="H69" s="6">
        <v>30000</v>
      </c>
      <c r="I69" s="6"/>
      <c r="J69" s="15"/>
      <c r="K69" s="15"/>
      <c r="L69" s="15"/>
      <c r="M69" s="15"/>
      <c r="N69" s="7" t="s">
        <v>4</v>
      </c>
    </row>
    <row r="70" spans="2:14" ht="28.5">
      <c r="B70" s="4"/>
      <c r="C70" s="5"/>
      <c r="D70" s="58"/>
      <c r="E70" s="47"/>
      <c r="F70" s="39" t="s">
        <v>184</v>
      </c>
      <c r="G70" s="39"/>
      <c r="H70" s="6">
        <v>15000</v>
      </c>
      <c r="I70" s="6"/>
      <c r="J70" s="15"/>
      <c r="K70" s="15"/>
      <c r="L70" s="15"/>
      <c r="M70" s="15"/>
      <c r="N70" s="7" t="s">
        <v>4</v>
      </c>
    </row>
    <row r="71" spans="2:14" ht="14.25">
      <c r="B71" s="17"/>
      <c r="C71" s="18"/>
      <c r="D71" s="58"/>
      <c r="E71" s="47"/>
      <c r="F71" s="39" t="s">
        <v>187</v>
      </c>
      <c r="G71" s="39"/>
      <c r="H71" s="15">
        <v>35000</v>
      </c>
      <c r="I71" s="15"/>
      <c r="J71" s="15"/>
      <c r="K71" s="15"/>
      <c r="L71" s="15"/>
      <c r="M71" s="15"/>
      <c r="N71" s="16"/>
    </row>
    <row r="72" spans="2:14" ht="14.25">
      <c r="B72" s="17"/>
      <c r="C72" s="18"/>
      <c r="D72" s="58"/>
      <c r="E72" s="47"/>
      <c r="F72" s="39" t="s">
        <v>186</v>
      </c>
      <c r="G72" s="39"/>
      <c r="H72" s="15">
        <v>35203</v>
      </c>
      <c r="I72" s="15"/>
      <c r="J72" s="15"/>
      <c r="K72" s="15"/>
      <c r="L72" s="15"/>
      <c r="M72" s="15"/>
      <c r="N72" s="16"/>
    </row>
    <row r="73" spans="2:14" ht="28.5">
      <c r="B73" s="4"/>
      <c r="C73" s="5"/>
      <c r="D73" s="58"/>
      <c r="E73" s="47"/>
      <c r="F73" s="39" t="s">
        <v>185</v>
      </c>
      <c r="G73" s="39"/>
      <c r="H73" s="6">
        <v>20000</v>
      </c>
      <c r="I73" s="6"/>
      <c r="J73" s="15"/>
      <c r="K73" s="15"/>
      <c r="L73" s="15"/>
      <c r="M73" s="15"/>
      <c r="N73" s="7" t="s">
        <v>4</v>
      </c>
    </row>
    <row r="74" spans="2:14" ht="28.5">
      <c r="B74" s="4">
        <v>3232200</v>
      </c>
      <c r="C74" s="5" t="s">
        <v>80</v>
      </c>
      <c r="D74" s="58">
        <v>33019.17</v>
      </c>
      <c r="E74" s="44" t="s">
        <v>132</v>
      </c>
      <c r="F74" s="19" t="s">
        <v>133</v>
      </c>
      <c r="G74" s="19"/>
      <c r="H74" s="15">
        <v>20000</v>
      </c>
      <c r="I74" s="20">
        <v>60000</v>
      </c>
      <c r="J74" s="15"/>
      <c r="K74" s="15"/>
      <c r="L74" s="15"/>
      <c r="M74" s="15"/>
      <c r="N74" s="7" t="s">
        <v>4</v>
      </c>
    </row>
    <row r="75" spans="2:14" ht="28.5">
      <c r="B75" s="17"/>
      <c r="C75" s="18"/>
      <c r="D75" s="58"/>
      <c r="E75" s="44" t="s">
        <v>137</v>
      </c>
      <c r="F75" s="19" t="s">
        <v>136</v>
      </c>
      <c r="G75" s="19"/>
      <c r="H75" s="15">
        <v>40000</v>
      </c>
      <c r="I75" s="20"/>
      <c r="J75" s="20"/>
      <c r="K75" s="20"/>
      <c r="L75" s="20"/>
      <c r="M75" s="20"/>
      <c r="N75" s="16" t="s">
        <v>4</v>
      </c>
    </row>
    <row r="76" spans="2:14" ht="28.5">
      <c r="B76" s="4">
        <v>3232300</v>
      </c>
      <c r="C76" s="5" t="s">
        <v>81</v>
      </c>
      <c r="D76" s="58">
        <v>11601.33</v>
      </c>
      <c r="E76" s="44" t="s">
        <v>135</v>
      </c>
      <c r="F76" s="19" t="s">
        <v>134</v>
      </c>
      <c r="G76" s="19"/>
      <c r="H76" s="15">
        <v>8000</v>
      </c>
      <c r="I76" s="20">
        <v>10000</v>
      </c>
      <c r="J76" s="15"/>
      <c r="K76" s="15"/>
      <c r="L76" s="15"/>
      <c r="M76" s="15"/>
      <c r="N76" s="7" t="s">
        <v>4</v>
      </c>
    </row>
    <row r="77" spans="2:14" ht="28.5">
      <c r="B77" s="4">
        <v>3232900</v>
      </c>
      <c r="C77" s="5" t="s">
        <v>82</v>
      </c>
      <c r="D77" s="58">
        <v>8924.1</v>
      </c>
      <c r="E77" s="16"/>
      <c r="F77" s="39" t="s">
        <v>82</v>
      </c>
      <c r="G77" s="39"/>
      <c r="H77" s="15">
        <v>0</v>
      </c>
      <c r="I77" s="15">
        <v>0</v>
      </c>
      <c r="J77" s="15"/>
      <c r="K77" s="15"/>
      <c r="L77" s="15"/>
      <c r="M77" s="15"/>
      <c r="N77" s="7" t="s">
        <v>4</v>
      </c>
    </row>
    <row r="78" spans="2:14" ht="28.5">
      <c r="B78" s="4">
        <v>3233900</v>
      </c>
      <c r="C78" s="5" t="s">
        <v>83</v>
      </c>
      <c r="D78" s="58">
        <v>7080.38</v>
      </c>
      <c r="E78" s="44" t="s">
        <v>138</v>
      </c>
      <c r="F78" s="19" t="s">
        <v>139</v>
      </c>
      <c r="G78" s="19"/>
      <c r="H78" s="15">
        <v>6000</v>
      </c>
      <c r="I78" s="20">
        <v>7530</v>
      </c>
      <c r="J78" s="15"/>
      <c r="K78" s="15"/>
      <c r="L78" s="15"/>
      <c r="M78" s="15"/>
      <c r="N78" s="7" t="s">
        <v>4</v>
      </c>
    </row>
    <row r="79" spans="2:14" ht="14.25">
      <c r="B79" s="4">
        <v>3234200</v>
      </c>
      <c r="C79" s="5" t="s">
        <v>84</v>
      </c>
      <c r="D79" s="58">
        <v>26772.3</v>
      </c>
      <c r="E79" s="44" t="s">
        <v>140</v>
      </c>
      <c r="F79" s="19" t="s">
        <v>141</v>
      </c>
      <c r="G79" s="19"/>
      <c r="H79" s="15">
        <v>17280</v>
      </c>
      <c r="I79" s="20">
        <v>21600</v>
      </c>
      <c r="J79" s="15"/>
      <c r="K79" s="15"/>
      <c r="L79" s="15"/>
      <c r="M79" s="15"/>
      <c r="N79" s="7" t="s">
        <v>85</v>
      </c>
    </row>
    <row r="80" spans="2:14" ht="28.5">
      <c r="B80" s="4">
        <v>3234100</v>
      </c>
      <c r="C80" s="5" t="s">
        <v>86</v>
      </c>
      <c r="D80" s="58">
        <v>56037.99</v>
      </c>
      <c r="E80" s="8" t="s">
        <v>154</v>
      </c>
      <c r="F80" s="39" t="s">
        <v>153</v>
      </c>
      <c r="G80" s="39"/>
      <c r="H80" s="15">
        <v>64500</v>
      </c>
      <c r="I80" s="20">
        <v>80560</v>
      </c>
      <c r="J80" s="15"/>
      <c r="K80" s="15"/>
      <c r="L80" s="15"/>
      <c r="M80" s="15"/>
      <c r="N80" s="7" t="s">
        <v>85</v>
      </c>
    </row>
    <row r="81" spans="2:14" ht="28.5">
      <c r="B81" s="4">
        <v>3234300</v>
      </c>
      <c r="C81" s="5" t="s">
        <v>87</v>
      </c>
      <c r="D81" s="58">
        <v>10708.92</v>
      </c>
      <c r="E81" s="8" t="s">
        <v>142</v>
      </c>
      <c r="F81" s="18" t="s">
        <v>143</v>
      </c>
      <c r="G81" s="18"/>
      <c r="H81" s="15">
        <v>11040</v>
      </c>
      <c r="I81" s="20">
        <v>13800</v>
      </c>
      <c r="J81" s="15">
        <f>I79+I80+I81</f>
        <v>115960</v>
      </c>
      <c r="K81" s="15"/>
      <c r="L81" s="15"/>
      <c r="M81" s="15"/>
      <c r="N81" s="7" t="s">
        <v>4</v>
      </c>
    </row>
    <row r="82" spans="2:14" ht="14.25">
      <c r="B82" s="17">
        <v>3234900</v>
      </c>
      <c r="C82" s="18" t="s">
        <v>88</v>
      </c>
      <c r="D82" s="58">
        <v>5354.46</v>
      </c>
      <c r="E82" s="8"/>
      <c r="F82" s="18"/>
      <c r="G82" s="18"/>
      <c r="H82" s="15"/>
      <c r="I82" s="15"/>
      <c r="J82" s="15"/>
      <c r="K82" s="15"/>
      <c r="L82" s="15"/>
      <c r="M82" s="15"/>
      <c r="N82" s="16"/>
    </row>
    <row r="83" spans="2:14" ht="28.5">
      <c r="B83" s="4">
        <v>3236100</v>
      </c>
      <c r="C83" s="5" t="s">
        <v>89</v>
      </c>
      <c r="D83" s="58">
        <v>16516.72</v>
      </c>
      <c r="E83" s="48" t="s">
        <v>144</v>
      </c>
      <c r="F83" s="19" t="s">
        <v>183</v>
      </c>
      <c r="G83" s="19"/>
      <c r="H83" s="6"/>
      <c r="I83" s="20">
        <v>8085</v>
      </c>
      <c r="J83" s="15"/>
      <c r="K83" s="15"/>
      <c r="L83" s="15"/>
      <c r="M83" s="15"/>
      <c r="N83" s="7" t="s">
        <v>4</v>
      </c>
    </row>
    <row r="84" spans="2:14" ht="14.25">
      <c r="B84" s="17">
        <v>3237100</v>
      </c>
      <c r="C84" s="18" t="s">
        <v>157</v>
      </c>
      <c r="D84" s="58"/>
      <c r="E84" s="48"/>
      <c r="F84" s="19"/>
      <c r="G84" s="19"/>
      <c r="H84" s="15"/>
      <c r="I84" s="15"/>
      <c r="J84" s="15"/>
      <c r="K84" s="15"/>
      <c r="L84" s="15"/>
      <c r="M84" s="15"/>
      <c r="N84" s="16"/>
    </row>
    <row r="85" spans="2:14" ht="14.25">
      <c r="B85" s="17">
        <v>3237200</v>
      </c>
      <c r="C85" s="18" t="s">
        <v>158</v>
      </c>
      <c r="D85" s="58">
        <v>11601.33</v>
      </c>
      <c r="E85" s="48"/>
      <c r="F85" s="19"/>
      <c r="G85" s="19"/>
      <c r="H85" s="15"/>
      <c r="I85" s="15"/>
      <c r="J85" s="15"/>
      <c r="K85" s="15"/>
      <c r="L85" s="15"/>
      <c r="M85" s="15"/>
      <c r="N85" s="16"/>
    </row>
    <row r="86" spans="2:14" ht="42.75">
      <c r="B86" s="17">
        <v>3237900</v>
      </c>
      <c r="C86" s="18" t="s">
        <v>90</v>
      </c>
      <c r="D86" s="58">
        <v>15174.54</v>
      </c>
      <c r="E86" s="8" t="s">
        <v>145</v>
      </c>
      <c r="F86" s="18" t="s">
        <v>146</v>
      </c>
      <c r="G86" s="18"/>
      <c r="H86" s="15">
        <v>33200</v>
      </c>
      <c r="I86" s="20">
        <v>41500</v>
      </c>
      <c r="J86" s="20"/>
      <c r="K86" s="20"/>
      <c r="L86" s="20"/>
      <c r="M86" s="20"/>
      <c r="N86" s="16"/>
    </row>
    <row r="87" spans="2:14" ht="14.25">
      <c r="B87" s="4">
        <v>3239</v>
      </c>
      <c r="C87" s="18" t="s">
        <v>182</v>
      </c>
      <c r="D87" s="58"/>
      <c r="E87" s="16"/>
      <c r="F87" s="34"/>
      <c r="G87" s="34"/>
      <c r="H87" s="6">
        <v>18070</v>
      </c>
      <c r="I87" s="20">
        <v>22590</v>
      </c>
      <c r="J87" s="20"/>
      <c r="K87" s="20"/>
      <c r="L87" s="20"/>
      <c r="M87" s="20"/>
      <c r="N87" s="7"/>
    </row>
    <row r="88" spans="2:14" ht="28.5">
      <c r="B88" s="4">
        <v>3239100</v>
      </c>
      <c r="C88" s="5" t="s">
        <v>91</v>
      </c>
      <c r="D88" s="58">
        <v>13386.15</v>
      </c>
      <c r="E88" s="44" t="s">
        <v>147</v>
      </c>
      <c r="F88" s="19" t="s">
        <v>148</v>
      </c>
      <c r="G88" s="19"/>
      <c r="H88" s="6"/>
      <c r="I88" s="20"/>
      <c r="J88" s="15"/>
      <c r="K88" s="15"/>
      <c r="L88" s="15"/>
      <c r="M88" s="15"/>
      <c r="N88" s="7" t="s">
        <v>4</v>
      </c>
    </row>
    <row r="89" spans="2:14" ht="14.25">
      <c r="B89" s="17">
        <v>3239200</v>
      </c>
      <c r="C89" s="18" t="s">
        <v>92</v>
      </c>
      <c r="D89" s="58">
        <v>178.48</v>
      </c>
      <c r="E89" s="49" t="s">
        <v>149</v>
      </c>
      <c r="F89" s="18" t="s">
        <v>150</v>
      </c>
      <c r="G89" s="18"/>
      <c r="H89" s="15"/>
      <c r="I89" s="15"/>
      <c r="J89" s="15"/>
      <c r="K89" s="15"/>
      <c r="L89" s="15"/>
      <c r="M89" s="15"/>
      <c r="N89" s="16" t="s">
        <v>4</v>
      </c>
    </row>
    <row r="90" spans="2:14" ht="14.25">
      <c r="B90" s="17">
        <v>3239300</v>
      </c>
      <c r="C90" s="18" t="s">
        <v>93</v>
      </c>
      <c r="D90" s="58">
        <v>3123.44</v>
      </c>
      <c r="E90" s="16"/>
      <c r="F90" s="39"/>
      <c r="G90" s="39"/>
      <c r="H90" s="15"/>
      <c r="I90" s="15"/>
      <c r="J90" s="15"/>
      <c r="K90" s="15"/>
      <c r="L90" s="15"/>
      <c r="M90" s="15"/>
      <c r="N90" s="16"/>
    </row>
    <row r="91" spans="2:14" ht="28.5">
      <c r="B91" s="4">
        <v>3239400</v>
      </c>
      <c r="C91" s="18" t="s">
        <v>94</v>
      </c>
      <c r="D91" s="58">
        <v>4908.26</v>
      </c>
      <c r="E91" s="49"/>
      <c r="F91" s="18"/>
      <c r="G91" s="18"/>
      <c r="H91" s="6"/>
      <c r="I91" s="6"/>
      <c r="J91" s="15"/>
      <c r="K91" s="15"/>
      <c r="L91" s="15"/>
      <c r="M91" s="15"/>
      <c r="N91" s="16"/>
    </row>
    <row r="92" spans="2:14" ht="42.75">
      <c r="B92" s="17">
        <v>3239900</v>
      </c>
      <c r="C92" s="18" t="s">
        <v>159</v>
      </c>
      <c r="D92" s="58">
        <v>5767.65</v>
      </c>
      <c r="E92" s="49" t="s">
        <v>152</v>
      </c>
      <c r="F92" s="18" t="s">
        <v>151</v>
      </c>
      <c r="G92" s="18"/>
      <c r="H92" s="15"/>
      <c r="I92" s="15"/>
      <c r="J92" s="15"/>
      <c r="K92" s="15"/>
      <c r="L92" s="15"/>
      <c r="M92" s="15"/>
      <c r="N92" s="16"/>
    </row>
    <row r="93" spans="2:14" s="33" customFormat="1" ht="14.25">
      <c r="B93" s="22">
        <v>329</v>
      </c>
      <c r="C93" s="23" t="s">
        <v>165</v>
      </c>
      <c r="D93" s="54">
        <v>1708.07</v>
      </c>
      <c r="E93" s="50"/>
      <c r="F93" s="31"/>
      <c r="G93" s="31"/>
      <c r="H93" s="24"/>
      <c r="I93" s="24">
        <f>SUM(I64:I91)</f>
        <v>476443</v>
      </c>
      <c r="J93" s="24"/>
      <c r="K93" s="24"/>
      <c r="L93" s="24"/>
      <c r="M93" s="24"/>
      <c r="N93" s="32"/>
    </row>
    <row r="94" spans="2:14" ht="14.25" customHeight="1">
      <c r="B94" s="17">
        <v>3292100</v>
      </c>
      <c r="C94" s="18" t="s">
        <v>162</v>
      </c>
      <c r="D94" s="58">
        <v>1708.07</v>
      </c>
      <c r="E94" s="49"/>
      <c r="F94" s="18"/>
      <c r="G94" s="18"/>
      <c r="H94" s="15"/>
      <c r="I94" s="15"/>
      <c r="J94" s="15"/>
      <c r="K94" s="15"/>
      <c r="L94" s="15"/>
      <c r="M94" s="15"/>
      <c r="N94" s="16"/>
    </row>
    <row r="95" spans="2:14" ht="14.25">
      <c r="B95" s="15"/>
      <c r="C95" s="18"/>
      <c r="D95" s="58"/>
      <c r="E95" s="47"/>
      <c r="F95" s="39"/>
      <c r="G95" s="39"/>
      <c r="H95" s="6"/>
      <c r="I95" s="6"/>
      <c r="J95" s="15"/>
      <c r="K95" s="15"/>
      <c r="L95" s="15"/>
      <c r="M95" s="15"/>
      <c r="N95" s="7"/>
    </row>
    <row r="96" ht="14.25">
      <c r="B96" t="s">
        <v>95</v>
      </c>
    </row>
    <row r="97" spans="2:8" ht="14.25">
      <c r="B97" t="s">
        <v>96</v>
      </c>
      <c r="H97" s="11" t="s">
        <v>97</v>
      </c>
    </row>
    <row r="98" spans="2:8" ht="14.25">
      <c r="B98" t="s">
        <v>188</v>
      </c>
      <c r="H98" s="11" t="s">
        <v>98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1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2" width="11.421875" style="11" customWidth="1"/>
    <col min="3" max="3" width="26.8515625" style="12" customWidth="1"/>
    <col min="4" max="4" width="11.421875" style="13" customWidth="1"/>
    <col min="5" max="5" width="25.7109375" style="12" customWidth="1"/>
    <col min="6" max="6" width="18.28125" style="12" customWidth="1"/>
    <col min="7" max="7" width="13.8515625" style="11" customWidth="1"/>
    <col min="8" max="12" width="12.28125" style="11" customWidth="1"/>
    <col min="13" max="13" width="11.140625" style="13" customWidth="1"/>
  </cols>
  <sheetData>
    <row r="1" spans="1:13" ht="14.25">
      <c r="A1"/>
      <c r="B1"/>
      <c r="C1"/>
      <c r="D1"/>
      <c r="E1"/>
      <c r="F1"/>
      <c r="H1"/>
      <c r="I1"/>
      <c r="J1"/>
      <c r="K1"/>
      <c r="L1"/>
      <c r="M1"/>
    </row>
    <row r="2" spans="3:4" ht="14.25">
      <c r="C2" s="14" t="s">
        <v>193</v>
      </c>
      <c r="D2" s="14"/>
    </row>
    <row r="4" spans="1:13" s="3" customFormat="1" ht="42.75" customHeight="1">
      <c r="A4" s="1" t="s">
        <v>169</v>
      </c>
      <c r="B4" s="1" t="s">
        <v>170</v>
      </c>
      <c r="C4" s="2" t="s">
        <v>171</v>
      </c>
      <c r="D4" s="2" t="s">
        <v>192</v>
      </c>
      <c r="E4" s="2" t="s">
        <v>0</v>
      </c>
      <c r="F4" s="2" t="s">
        <v>172</v>
      </c>
      <c r="G4" s="2" t="s">
        <v>173</v>
      </c>
      <c r="H4" s="1" t="s">
        <v>1</v>
      </c>
      <c r="I4" s="1" t="s">
        <v>174</v>
      </c>
      <c r="J4" s="1" t="s">
        <v>175</v>
      </c>
      <c r="K4" s="1" t="s">
        <v>176</v>
      </c>
      <c r="L4" s="1" t="s">
        <v>177</v>
      </c>
      <c r="M4" s="2" t="s">
        <v>178</v>
      </c>
    </row>
    <row r="5" spans="1:15" s="30" customFormat="1" ht="42.75" customHeight="1">
      <c r="A5" s="27"/>
      <c r="B5" s="27">
        <v>322</v>
      </c>
      <c r="C5" s="28" t="s">
        <v>163</v>
      </c>
      <c r="D5" s="35"/>
      <c r="E5" s="35"/>
      <c r="F5" s="35"/>
      <c r="G5" s="28"/>
      <c r="H5" s="29"/>
      <c r="I5" s="29"/>
      <c r="J5" s="29"/>
      <c r="K5" s="29"/>
      <c r="L5" s="29"/>
      <c r="M5" s="28"/>
      <c r="N5" s="80"/>
      <c r="O5" s="80"/>
    </row>
    <row r="6" spans="1:13" ht="14.25">
      <c r="A6" s="17">
        <v>1</v>
      </c>
      <c r="B6" s="17">
        <v>3221100</v>
      </c>
      <c r="C6" s="18" t="s">
        <v>2</v>
      </c>
      <c r="D6" s="36" t="s">
        <v>3</v>
      </c>
      <c r="E6" s="37" t="s">
        <v>179</v>
      </c>
      <c r="F6" s="37"/>
      <c r="G6" s="20">
        <v>24000</v>
      </c>
      <c r="H6" s="20">
        <v>30000</v>
      </c>
      <c r="I6" s="15"/>
      <c r="J6" s="15"/>
      <c r="K6" s="15"/>
      <c r="L6" s="15"/>
      <c r="M6" s="16" t="s">
        <v>4</v>
      </c>
    </row>
    <row r="7" spans="1:13" ht="28.5">
      <c r="A7" s="17">
        <v>2</v>
      </c>
      <c r="B7" s="17">
        <v>3221200</v>
      </c>
      <c r="C7" s="18" t="s">
        <v>5</v>
      </c>
      <c r="D7" s="36" t="s">
        <v>6</v>
      </c>
      <c r="E7" s="37" t="s">
        <v>7</v>
      </c>
      <c r="F7" s="37"/>
      <c r="G7" s="20">
        <v>7800</v>
      </c>
      <c r="H7" s="20">
        <v>9750</v>
      </c>
      <c r="I7" s="15"/>
      <c r="J7" s="15"/>
      <c r="K7" s="15"/>
      <c r="L7" s="15"/>
      <c r="M7" s="16" t="s">
        <v>4</v>
      </c>
    </row>
    <row r="8" spans="1:13" ht="28.5">
      <c r="A8" s="17">
        <v>3</v>
      </c>
      <c r="B8" s="17">
        <v>3221400</v>
      </c>
      <c r="C8" s="18" t="s">
        <v>8</v>
      </c>
      <c r="D8" s="8" t="s">
        <v>9</v>
      </c>
      <c r="E8" s="18" t="s">
        <v>180</v>
      </c>
      <c r="F8" s="18"/>
      <c r="G8" s="20">
        <v>36500</v>
      </c>
      <c r="H8" s="20">
        <v>45625</v>
      </c>
      <c r="I8" s="15"/>
      <c r="J8" s="15"/>
      <c r="K8" s="15"/>
      <c r="L8" s="15"/>
      <c r="M8" s="16" t="s">
        <v>4</v>
      </c>
    </row>
    <row r="9" spans="1:13" ht="28.5">
      <c r="A9" s="17">
        <v>4</v>
      </c>
      <c r="B9" s="17">
        <v>3221500</v>
      </c>
      <c r="C9" s="9" t="s">
        <v>10</v>
      </c>
      <c r="D9" s="38" t="s">
        <v>11</v>
      </c>
      <c r="E9" s="39" t="s">
        <v>12</v>
      </c>
      <c r="F9" s="39"/>
      <c r="G9" s="20">
        <v>21000</v>
      </c>
      <c r="H9" s="20">
        <v>26250</v>
      </c>
      <c r="I9" s="20"/>
      <c r="J9" s="15"/>
      <c r="K9" s="15"/>
      <c r="L9" s="15"/>
      <c r="M9" s="16" t="s">
        <v>4</v>
      </c>
    </row>
    <row r="10" spans="1:13" ht="28.5">
      <c r="A10" s="17"/>
      <c r="B10" s="17">
        <v>3221600</v>
      </c>
      <c r="C10" s="18" t="s">
        <v>13</v>
      </c>
      <c r="D10" s="8"/>
      <c r="E10" s="18"/>
      <c r="F10" s="18"/>
      <c r="G10" s="20"/>
      <c r="H10" s="20"/>
      <c r="I10" s="15"/>
      <c r="J10" s="15"/>
      <c r="K10" s="15"/>
      <c r="L10" s="15"/>
      <c r="M10" s="16"/>
    </row>
    <row r="11" spans="1:13" ht="14.25">
      <c r="A11" s="17">
        <v>5</v>
      </c>
      <c r="B11" s="17" t="s">
        <v>14</v>
      </c>
      <c r="C11" s="18"/>
      <c r="D11" s="8" t="s">
        <v>15</v>
      </c>
      <c r="E11" s="40" t="s">
        <v>16</v>
      </c>
      <c r="F11" s="40"/>
      <c r="G11" s="20">
        <v>15500</v>
      </c>
      <c r="H11" s="20">
        <v>19575</v>
      </c>
      <c r="I11" s="15"/>
      <c r="J11" s="15"/>
      <c r="K11" s="15"/>
      <c r="L11" s="15"/>
      <c r="M11" s="16" t="s">
        <v>4</v>
      </c>
    </row>
    <row r="12" spans="1:13" ht="28.5">
      <c r="A12" s="17">
        <v>6</v>
      </c>
      <c r="B12" s="17"/>
      <c r="C12" s="18"/>
      <c r="D12" s="8" t="s">
        <v>17</v>
      </c>
      <c r="E12" s="40" t="s">
        <v>18</v>
      </c>
      <c r="F12" s="40"/>
      <c r="G12" s="20">
        <v>44000</v>
      </c>
      <c r="H12" s="20">
        <v>55000</v>
      </c>
      <c r="I12" s="15"/>
      <c r="J12" s="15"/>
      <c r="K12" s="15"/>
      <c r="L12" s="15"/>
      <c r="M12" s="16" t="s">
        <v>4</v>
      </c>
    </row>
    <row r="13" spans="1:13" ht="28.5">
      <c r="A13" s="17">
        <v>7</v>
      </c>
      <c r="B13" s="17">
        <v>3221900</v>
      </c>
      <c r="C13" s="18" t="s">
        <v>155</v>
      </c>
      <c r="D13" s="8"/>
      <c r="E13" s="18" t="s">
        <v>155</v>
      </c>
      <c r="F13" s="18"/>
      <c r="G13" s="20">
        <v>11200</v>
      </c>
      <c r="H13" s="20">
        <v>14000</v>
      </c>
      <c r="I13" s="20"/>
      <c r="J13" s="15"/>
      <c r="K13" s="15"/>
      <c r="L13" s="15"/>
      <c r="M13" s="16" t="s">
        <v>4</v>
      </c>
    </row>
    <row r="14" spans="1:13" ht="14.25">
      <c r="A14" s="17"/>
      <c r="B14" s="17">
        <v>3222400</v>
      </c>
      <c r="C14" s="79" t="s">
        <v>19</v>
      </c>
      <c r="D14" s="16"/>
      <c r="E14" s="18"/>
      <c r="F14" s="69"/>
      <c r="G14" s="68"/>
      <c r="H14" s="70"/>
      <c r="I14" s="68"/>
      <c r="J14" s="20"/>
      <c r="K14" s="20"/>
      <c r="L14" s="20"/>
      <c r="M14" s="16"/>
    </row>
    <row r="15" spans="1:13" ht="14.25">
      <c r="A15" s="17">
        <v>8</v>
      </c>
      <c r="B15" s="17"/>
      <c r="C15" s="18"/>
      <c r="D15" s="41" t="s">
        <v>20</v>
      </c>
      <c r="E15" s="39" t="s">
        <v>21</v>
      </c>
      <c r="F15" s="39"/>
      <c r="G15" s="70"/>
      <c r="H15" s="70">
        <v>20000</v>
      </c>
      <c r="I15" s="15"/>
      <c r="J15" s="15"/>
      <c r="K15" s="15"/>
      <c r="L15" s="15"/>
      <c r="M15" s="16" t="s">
        <v>4</v>
      </c>
    </row>
    <row r="16" spans="1:13" ht="14.25">
      <c r="A16" s="17">
        <v>9</v>
      </c>
      <c r="B16" s="17" t="s">
        <v>14</v>
      </c>
      <c r="C16" s="18"/>
      <c r="D16" s="41" t="s">
        <v>22</v>
      </c>
      <c r="E16" s="64" t="s">
        <v>23</v>
      </c>
      <c r="F16" s="39"/>
      <c r="G16" s="70"/>
      <c r="H16" s="70">
        <v>28870</v>
      </c>
      <c r="I16" s="15"/>
      <c r="J16" s="15"/>
      <c r="K16" s="15"/>
      <c r="L16" s="15"/>
      <c r="M16" s="16" t="s">
        <v>4</v>
      </c>
    </row>
    <row r="17" spans="1:13" ht="14.25">
      <c r="A17" s="17">
        <v>10</v>
      </c>
      <c r="B17" s="17" t="s">
        <v>14</v>
      </c>
      <c r="C17" s="18"/>
      <c r="D17" s="41" t="s">
        <v>24</v>
      </c>
      <c r="E17" s="39" t="s">
        <v>25</v>
      </c>
      <c r="F17" s="39"/>
      <c r="G17" s="70"/>
      <c r="H17" s="70">
        <v>22000</v>
      </c>
      <c r="I17" s="15"/>
      <c r="J17" s="15"/>
      <c r="K17" s="15"/>
      <c r="L17" s="15"/>
      <c r="M17" s="16" t="s">
        <v>4</v>
      </c>
    </row>
    <row r="18" spans="1:13" ht="28.5">
      <c r="A18" s="17">
        <v>11</v>
      </c>
      <c r="B18" s="17" t="s">
        <v>14</v>
      </c>
      <c r="C18" s="18"/>
      <c r="D18" s="41" t="s">
        <v>100</v>
      </c>
      <c r="E18" s="39" t="s">
        <v>99</v>
      </c>
      <c r="F18" s="39"/>
      <c r="G18" s="71"/>
      <c r="H18" s="70">
        <v>103000</v>
      </c>
      <c r="I18" s="15"/>
      <c r="J18" s="15"/>
      <c r="K18" s="15"/>
      <c r="L18" s="15"/>
      <c r="M18" s="16"/>
    </row>
    <row r="19" spans="1:13" ht="14.25">
      <c r="A19" s="17">
        <v>12</v>
      </c>
      <c r="B19" s="17" t="s">
        <v>14</v>
      </c>
      <c r="C19" s="18"/>
      <c r="D19" s="41" t="s">
        <v>26</v>
      </c>
      <c r="E19" s="39" t="s">
        <v>105</v>
      </c>
      <c r="F19" s="39"/>
      <c r="G19" s="71"/>
      <c r="H19" s="70">
        <v>11000</v>
      </c>
      <c r="I19" s="15"/>
      <c r="J19" s="15"/>
      <c r="K19" s="15"/>
      <c r="L19" s="15"/>
      <c r="M19" s="16" t="s">
        <v>4</v>
      </c>
    </row>
    <row r="20" spans="1:13" ht="14.25">
      <c r="A20" s="17">
        <v>13</v>
      </c>
      <c r="B20" s="17" t="s">
        <v>14</v>
      </c>
      <c r="C20" s="18"/>
      <c r="D20" s="41" t="s">
        <v>27</v>
      </c>
      <c r="E20" s="39" t="s">
        <v>28</v>
      </c>
      <c r="F20" s="39"/>
      <c r="G20" s="70"/>
      <c r="H20" s="70">
        <f>64000+1800</f>
        <v>65800</v>
      </c>
      <c r="I20" s="15"/>
      <c r="J20" s="15"/>
      <c r="K20" s="15"/>
      <c r="L20" s="15"/>
      <c r="M20" s="16" t="s">
        <v>4</v>
      </c>
    </row>
    <row r="21" spans="1:13" ht="28.5">
      <c r="A21" s="17">
        <v>14</v>
      </c>
      <c r="B21" s="17"/>
      <c r="C21" s="18"/>
      <c r="D21" s="41" t="s">
        <v>29</v>
      </c>
      <c r="E21" s="39" t="s">
        <v>30</v>
      </c>
      <c r="F21" s="39"/>
      <c r="G21" s="71"/>
      <c r="H21" s="70">
        <v>50000</v>
      </c>
      <c r="I21" s="15"/>
      <c r="J21" s="15"/>
      <c r="K21" s="15"/>
      <c r="L21" s="15"/>
      <c r="M21" s="16" t="s">
        <v>4</v>
      </c>
    </row>
    <row r="22" spans="1:13" ht="14.25">
      <c r="A22" s="17">
        <v>15</v>
      </c>
      <c r="B22" s="17" t="s">
        <v>14</v>
      </c>
      <c r="C22" s="18"/>
      <c r="D22" s="41" t="s">
        <v>31</v>
      </c>
      <c r="E22" s="39" t="s">
        <v>32</v>
      </c>
      <c r="F22" s="39"/>
      <c r="G22" s="71"/>
      <c r="H22" s="70">
        <v>15000</v>
      </c>
      <c r="I22" s="15"/>
      <c r="J22" s="15"/>
      <c r="K22" s="15"/>
      <c r="L22" s="15"/>
      <c r="M22" s="16" t="s">
        <v>4</v>
      </c>
    </row>
    <row r="23" spans="1:13" ht="14.25">
      <c r="A23" s="17">
        <v>16</v>
      </c>
      <c r="B23" s="17" t="s">
        <v>14</v>
      </c>
      <c r="C23" s="18"/>
      <c r="D23" s="41" t="s">
        <v>35</v>
      </c>
      <c r="E23" s="64" t="s">
        <v>106</v>
      </c>
      <c r="F23" s="39"/>
      <c r="G23" s="70"/>
      <c r="H23" s="70">
        <v>25000</v>
      </c>
      <c r="I23" s="15"/>
      <c r="J23" s="15"/>
      <c r="K23" s="15"/>
      <c r="L23" s="15"/>
      <c r="M23" s="16" t="s">
        <v>4</v>
      </c>
    </row>
    <row r="24" spans="1:13" ht="14.25">
      <c r="A24" s="17">
        <v>17</v>
      </c>
      <c r="B24" s="17" t="s">
        <v>14</v>
      </c>
      <c r="C24" s="18"/>
      <c r="D24" s="41" t="s">
        <v>36</v>
      </c>
      <c r="E24" s="39" t="s">
        <v>107</v>
      </c>
      <c r="F24" s="72"/>
      <c r="G24" s="70"/>
      <c r="H24" s="70">
        <f>47000+17000</f>
        <v>64000</v>
      </c>
      <c r="I24" s="15"/>
      <c r="J24" s="15"/>
      <c r="K24" s="15"/>
      <c r="L24" s="15"/>
      <c r="M24" s="16" t="s">
        <v>4</v>
      </c>
    </row>
    <row r="25" spans="1:13" ht="14.25">
      <c r="A25" s="17">
        <v>18</v>
      </c>
      <c r="B25" s="17" t="s">
        <v>14</v>
      </c>
      <c r="C25" s="18"/>
      <c r="D25" s="41" t="s">
        <v>37</v>
      </c>
      <c r="E25" s="39" t="s">
        <v>104</v>
      </c>
      <c r="F25" s="72"/>
      <c r="G25" s="70"/>
      <c r="H25" s="70">
        <f>47000+4500</f>
        <v>51500</v>
      </c>
      <c r="I25" s="15"/>
      <c r="J25" s="15"/>
      <c r="K25" s="15"/>
      <c r="L25" s="15"/>
      <c r="M25" s="16" t="s">
        <v>4</v>
      </c>
    </row>
    <row r="26" spans="1:13" ht="14.25">
      <c r="A26" s="17">
        <v>19</v>
      </c>
      <c r="B26" s="17" t="s">
        <v>14</v>
      </c>
      <c r="C26" s="18"/>
      <c r="D26" s="41" t="s">
        <v>38</v>
      </c>
      <c r="E26" s="39" t="s">
        <v>39</v>
      </c>
      <c r="F26" s="73"/>
      <c r="G26" s="68"/>
      <c r="H26" s="68"/>
      <c r="I26" s="15"/>
      <c r="J26" s="15"/>
      <c r="K26" s="15"/>
      <c r="L26" s="15"/>
      <c r="M26" s="16" t="s">
        <v>4</v>
      </c>
    </row>
    <row r="27" spans="1:13" ht="14.25">
      <c r="A27" s="17">
        <v>20</v>
      </c>
      <c r="B27" s="17" t="s">
        <v>14</v>
      </c>
      <c r="C27" s="18"/>
      <c r="D27" s="41" t="s">
        <v>40</v>
      </c>
      <c r="E27" s="39" t="s">
        <v>102</v>
      </c>
      <c r="F27" s="73"/>
      <c r="G27" s="70"/>
      <c r="H27" s="70">
        <f>33000+4000</f>
        <v>37000</v>
      </c>
      <c r="I27" s="15"/>
      <c r="J27" s="15"/>
      <c r="K27" s="15"/>
      <c r="L27" s="15"/>
      <c r="M27" s="16" t="s">
        <v>4</v>
      </c>
    </row>
    <row r="28" spans="1:13" ht="14.25">
      <c r="A28" s="17">
        <v>21</v>
      </c>
      <c r="B28" s="17" t="s">
        <v>14</v>
      </c>
      <c r="C28" s="18"/>
      <c r="D28" s="41" t="s">
        <v>41</v>
      </c>
      <c r="E28" s="39" t="s">
        <v>42</v>
      </c>
      <c r="F28" s="39"/>
      <c r="G28" s="70"/>
      <c r="H28" s="70">
        <v>6000</v>
      </c>
      <c r="I28" s="15"/>
      <c r="J28" s="15"/>
      <c r="K28" s="15"/>
      <c r="L28" s="15"/>
      <c r="M28" s="16" t="s">
        <v>4</v>
      </c>
    </row>
    <row r="29" spans="1:13" ht="14.25">
      <c r="A29" s="17">
        <v>22</v>
      </c>
      <c r="B29" s="17" t="s">
        <v>14</v>
      </c>
      <c r="C29" s="18"/>
      <c r="D29" s="41" t="s">
        <v>43</v>
      </c>
      <c r="E29" s="39" t="s">
        <v>44</v>
      </c>
      <c r="F29" s="39"/>
      <c r="G29" s="71"/>
      <c r="H29" s="70">
        <v>17000</v>
      </c>
      <c r="I29" s="15"/>
      <c r="J29" s="15"/>
      <c r="K29" s="15"/>
      <c r="L29" s="15"/>
      <c r="M29" s="16" t="s">
        <v>4</v>
      </c>
    </row>
    <row r="30" spans="1:13" ht="14.25">
      <c r="A30" s="17">
        <v>23</v>
      </c>
      <c r="B30" s="17" t="s">
        <v>14</v>
      </c>
      <c r="C30" s="18"/>
      <c r="D30" s="41" t="s">
        <v>45</v>
      </c>
      <c r="E30" s="39" t="s">
        <v>103</v>
      </c>
      <c r="F30" s="39"/>
      <c r="G30" s="71"/>
      <c r="H30" s="70">
        <v>36000</v>
      </c>
      <c r="I30" s="15"/>
      <c r="J30" s="15"/>
      <c r="K30" s="15"/>
      <c r="L30" s="15"/>
      <c r="M30" s="16" t="s">
        <v>4</v>
      </c>
    </row>
    <row r="31" spans="1:13" ht="14.25">
      <c r="A31" s="17">
        <v>24</v>
      </c>
      <c r="B31" s="17" t="s">
        <v>14</v>
      </c>
      <c r="C31" s="18"/>
      <c r="D31" s="41" t="s">
        <v>46</v>
      </c>
      <c r="E31" s="39" t="s">
        <v>47</v>
      </c>
      <c r="F31" s="39"/>
      <c r="G31" s="71"/>
      <c r="H31" s="70">
        <v>11000</v>
      </c>
      <c r="I31" s="15"/>
      <c r="J31" s="15"/>
      <c r="K31" s="15"/>
      <c r="L31" s="15"/>
      <c r="M31" s="16" t="s">
        <v>4</v>
      </c>
    </row>
    <row r="32" spans="1:13" ht="14.25">
      <c r="A32" s="17">
        <v>25</v>
      </c>
      <c r="B32" s="17" t="s">
        <v>14</v>
      </c>
      <c r="C32" s="18"/>
      <c r="D32" s="41" t="s">
        <v>48</v>
      </c>
      <c r="E32" s="39" t="s">
        <v>49</v>
      </c>
      <c r="F32" s="39"/>
      <c r="G32" s="68"/>
      <c r="H32" s="70">
        <v>12850</v>
      </c>
      <c r="I32" s="15"/>
      <c r="J32" s="15"/>
      <c r="K32" s="15"/>
      <c r="L32" s="15"/>
      <c r="M32" s="16" t="s">
        <v>4</v>
      </c>
    </row>
    <row r="33" spans="1:13" ht="14.25">
      <c r="A33" s="17">
        <v>26</v>
      </c>
      <c r="B33" s="17"/>
      <c r="C33" s="18"/>
      <c r="D33" s="41" t="s">
        <v>50</v>
      </c>
      <c r="E33" s="39" t="s">
        <v>51</v>
      </c>
      <c r="F33" s="39"/>
      <c r="G33" s="70"/>
      <c r="H33" s="70">
        <v>25600</v>
      </c>
      <c r="I33" s="15"/>
      <c r="J33" s="15"/>
      <c r="K33" s="15"/>
      <c r="L33" s="15"/>
      <c r="M33" s="16" t="s">
        <v>4</v>
      </c>
    </row>
    <row r="34" spans="1:13" ht="29.25">
      <c r="A34" s="17"/>
      <c r="B34" s="17">
        <v>3222930</v>
      </c>
      <c r="C34" s="18" t="s">
        <v>52</v>
      </c>
      <c r="D34" s="16"/>
      <c r="E34" s="18"/>
      <c r="F34" s="18"/>
      <c r="G34" s="60"/>
      <c r="H34" s="20"/>
      <c r="I34" s="20"/>
      <c r="J34" s="20"/>
      <c r="K34" s="20"/>
      <c r="L34" s="20"/>
      <c r="M34" s="16"/>
    </row>
    <row r="35" spans="1:13" ht="14.25">
      <c r="A35" s="17">
        <v>27</v>
      </c>
      <c r="B35" s="17"/>
      <c r="C35" s="18"/>
      <c r="D35" s="42" t="s">
        <v>53</v>
      </c>
      <c r="E35" s="43" t="s">
        <v>54</v>
      </c>
      <c r="F35" s="43"/>
      <c r="G35" s="10">
        <v>10000</v>
      </c>
      <c r="H35" s="20">
        <v>13750</v>
      </c>
      <c r="I35" s="15"/>
      <c r="J35" s="15"/>
      <c r="K35" s="15"/>
      <c r="L35" s="15"/>
      <c r="M35" s="16" t="s">
        <v>4</v>
      </c>
    </row>
    <row r="36" spans="1:13" ht="42.75">
      <c r="A36" s="17">
        <v>28</v>
      </c>
      <c r="B36" s="17"/>
      <c r="C36" s="18"/>
      <c r="D36" s="42" t="s">
        <v>55</v>
      </c>
      <c r="E36" s="43" t="s">
        <v>56</v>
      </c>
      <c r="F36" s="43"/>
      <c r="G36" s="10">
        <v>3750</v>
      </c>
      <c r="H36" s="15"/>
      <c r="I36" s="15"/>
      <c r="J36" s="15"/>
      <c r="K36" s="15"/>
      <c r="L36" s="15"/>
      <c r="M36" s="16" t="s">
        <v>4</v>
      </c>
    </row>
    <row r="37" spans="1:13" ht="28.5">
      <c r="A37" s="17">
        <v>29</v>
      </c>
      <c r="B37" s="17">
        <v>3222940</v>
      </c>
      <c r="C37" s="18" t="s">
        <v>57</v>
      </c>
      <c r="D37" s="36" t="s">
        <v>58</v>
      </c>
      <c r="E37" s="37" t="s">
        <v>156</v>
      </c>
      <c r="F37" s="37"/>
      <c r="G37" s="10">
        <v>6000</v>
      </c>
      <c r="H37" s="20">
        <v>7500</v>
      </c>
      <c r="I37" s="15"/>
      <c r="J37" s="15"/>
      <c r="K37" s="15"/>
      <c r="L37" s="15"/>
      <c r="M37" s="16" t="s">
        <v>4</v>
      </c>
    </row>
    <row r="38" spans="1:13" ht="14.25">
      <c r="A38" s="17"/>
      <c r="B38" s="17">
        <v>3222950</v>
      </c>
      <c r="C38" s="18" t="s">
        <v>59</v>
      </c>
      <c r="D38" s="36"/>
      <c r="E38" s="37"/>
      <c r="F38" s="37"/>
      <c r="G38" s="10"/>
      <c r="H38" s="20"/>
      <c r="I38" s="20"/>
      <c r="J38" s="20"/>
      <c r="K38" s="20"/>
      <c r="L38" s="20"/>
      <c r="M38" s="16"/>
    </row>
    <row r="39" spans="1:13" ht="14.25">
      <c r="A39" s="17">
        <v>30</v>
      </c>
      <c r="B39" s="17"/>
      <c r="C39" s="18"/>
      <c r="D39" s="41" t="s">
        <v>108</v>
      </c>
      <c r="E39" s="39" t="s">
        <v>109</v>
      </c>
      <c r="F39" s="39"/>
      <c r="G39" s="15"/>
      <c r="H39" s="20">
        <v>13000</v>
      </c>
      <c r="I39" s="15"/>
      <c r="J39" s="15"/>
      <c r="K39" s="15"/>
      <c r="L39" s="15"/>
      <c r="M39" s="16" t="s">
        <v>4</v>
      </c>
    </row>
    <row r="40" spans="1:13" ht="14.25">
      <c r="A40" s="17">
        <v>31</v>
      </c>
      <c r="B40" s="17"/>
      <c r="C40" s="18"/>
      <c r="D40" s="41" t="s">
        <v>111</v>
      </c>
      <c r="E40" s="39" t="s">
        <v>197</v>
      </c>
      <c r="F40" s="39"/>
      <c r="G40" s="15"/>
      <c r="H40" s="20">
        <v>10000</v>
      </c>
      <c r="I40" s="15"/>
      <c r="J40" s="15"/>
      <c r="K40" s="15"/>
      <c r="L40" s="15"/>
      <c r="M40" s="16" t="s">
        <v>4</v>
      </c>
    </row>
    <row r="41" spans="1:13" ht="28.5">
      <c r="A41" s="17">
        <v>32</v>
      </c>
      <c r="B41" s="17"/>
      <c r="C41" s="18"/>
      <c r="D41" s="44" t="s">
        <v>113</v>
      </c>
      <c r="E41" s="39" t="s">
        <v>198</v>
      </c>
      <c r="F41" s="39"/>
      <c r="G41" s="15"/>
      <c r="H41" s="20">
        <v>46250</v>
      </c>
      <c r="I41" s="15"/>
      <c r="J41" s="15"/>
      <c r="K41" s="15"/>
      <c r="L41" s="15"/>
      <c r="M41" s="16" t="s">
        <v>4</v>
      </c>
    </row>
    <row r="42" spans="1:13" ht="14.25">
      <c r="A42" s="17">
        <v>33</v>
      </c>
      <c r="B42" s="17"/>
      <c r="C42" s="18"/>
      <c r="D42" s="44"/>
      <c r="E42" s="39" t="s">
        <v>199</v>
      </c>
      <c r="F42" s="39"/>
      <c r="G42" s="15"/>
      <c r="H42" s="20">
        <v>20000</v>
      </c>
      <c r="I42" s="15"/>
      <c r="J42" s="15"/>
      <c r="K42" s="15"/>
      <c r="L42" s="15"/>
      <c r="M42" s="16" t="s">
        <v>4</v>
      </c>
    </row>
    <row r="43" spans="1:13" ht="14.25">
      <c r="A43" s="17">
        <v>34</v>
      </c>
      <c r="B43" s="17">
        <v>3222960</v>
      </c>
      <c r="C43" s="18" t="s">
        <v>60</v>
      </c>
      <c r="D43" s="16"/>
      <c r="E43" s="18"/>
      <c r="F43" s="18"/>
      <c r="G43" s="15">
        <v>40000</v>
      </c>
      <c r="H43" s="20">
        <v>50000</v>
      </c>
      <c r="I43" s="20"/>
      <c r="J43" s="20"/>
      <c r="K43" s="20"/>
      <c r="L43" s="20"/>
      <c r="M43" s="16"/>
    </row>
    <row r="44" spans="1:13" ht="14.25">
      <c r="A44" s="17">
        <v>35</v>
      </c>
      <c r="B44" s="17">
        <v>3223100</v>
      </c>
      <c r="C44" s="18" t="s">
        <v>65</v>
      </c>
      <c r="D44" s="8" t="s">
        <v>116</v>
      </c>
      <c r="E44" s="18" t="s">
        <v>65</v>
      </c>
      <c r="F44" s="18"/>
      <c r="G44" s="15"/>
      <c r="H44" s="20">
        <v>120000</v>
      </c>
      <c r="I44" s="20"/>
      <c r="J44" s="20"/>
      <c r="K44" s="20"/>
      <c r="L44" s="20"/>
      <c r="M44" s="16" t="s">
        <v>66</v>
      </c>
    </row>
    <row r="45" spans="1:13" ht="14.25">
      <c r="A45" s="17">
        <v>36</v>
      </c>
      <c r="B45" s="17">
        <v>3223300</v>
      </c>
      <c r="C45" s="18" t="s">
        <v>67</v>
      </c>
      <c r="D45" s="8" t="s">
        <v>117</v>
      </c>
      <c r="E45" s="18" t="s">
        <v>118</v>
      </c>
      <c r="F45" s="18"/>
      <c r="G45" s="15"/>
      <c r="H45" s="20">
        <v>480000</v>
      </c>
      <c r="I45" s="20"/>
      <c r="J45" s="20"/>
      <c r="K45" s="20"/>
      <c r="L45" s="20"/>
      <c r="M45" s="16" t="s">
        <v>66</v>
      </c>
    </row>
    <row r="46" spans="1:13" ht="14.25">
      <c r="A46" s="17">
        <v>37</v>
      </c>
      <c r="B46" s="17">
        <v>3223400</v>
      </c>
      <c r="C46" s="18" t="s">
        <v>68</v>
      </c>
      <c r="D46" s="8" t="s">
        <v>119</v>
      </c>
      <c r="E46" s="45" t="s">
        <v>160</v>
      </c>
      <c r="F46" s="45"/>
      <c r="G46" s="15"/>
      <c r="H46" s="20">
        <v>99190</v>
      </c>
      <c r="I46" s="20"/>
      <c r="J46" s="20"/>
      <c r="K46" s="20"/>
      <c r="L46" s="20"/>
      <c r="M46" s="16"/>
    </row>
    <row r="47" spans="1:13" ht="28.5">
      <c r="A47" s="17">
        <v>38</v>
      </c>
      <c r="B47" s="17"/>
      <c r="C47" s="39" t="s">
        <v>181</v>
      </c>
      <c r="D47" s="8"/>
      <c r="E47" s="45"/>
      <c r="F47" s="45"/>
      <c r="G47" s="15">
        <v>41350</v>
      </c>
      <c r="H47" s="20">
        <v>51700</v>
      </c>
      <c r="I47" s="20"/>
      <c r="J47" s="20"/>
      <c r="K47" s="20"/>
      <c r="L47" s="20"/>
      <c r="M47" s="16"/>
    </row>
    <row r="48" spans="1:13" ht="14.25">
      <c r="A48" s="17">
        <v>39</v>
      </c>
      <c r="B48" s="17">
        <v>3225100</v>
      </c>
      <c r="C48" s="18" t="s">
        <v>72</v>
      </c>
      <c r="D48" s="16"/>
      <c r="E48" s="34"/>
      <c r="F48" s="34"/>
      <c r="G48" s="15">
        <v>26700</v>
      </c>
      <c r="H48" s="20">
        <v>33388</v>
      </c>
      <c r="I48" s="15"/>
      <c r="J48" s="15"/>
      <c r="K48" s="15"/>
      <c r="L48" s="15"/>
      <c r="M48" s="16" t="s">
        <v>4</v>
      </c>
    </row>
    <row r="49" spans="1:31" s="26" customFormat="1" ht="28.5">
      <c r="A49" s="22"/>
      <c r="B49" s="22">
        <v>323</v>
      </c>
      <c r="C49" s="23" t="s">
        <v>195</v>
      </c>
      <c r="D49" s="46"/>
      <c r="E49" s="31"/>
      <c r="F49" s="31"/>
      <c r="G49" s="24"/>
      <c r="H49" s="24">
        <f>SUM(H6:H48)</f>
        <v>1746598</v>
      </c>
      <c r="I49" s="24"/>
      <c r="J49" s="24"/>
      <c r="K49" s="24"/>
      <c r="L49" s="24"/>
      <c r="M49" s="25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</row>
    <row r="50" spans="1:13" ht="28.5">
      <c r="A50" s="17">
        <v>40</v>
      </c>
      <c r="B50" s="17">
        <v>3231100.2</v>
      </c>
      <c r="C50" s="18" t="s">
        <v>161</v>
      </c>
      <c r="D50" s="8" t="s">
        <v>126</v>
      </c>
      <c r="E50" s="18"/>
      <c r="F50" s="18"/>
      <c r="G50" s="15">
        <v>53100</v>
      </c>
      <c r="H50" s="20">
        <v>66375</v>
      </c>
      <c r="I50" s="15"/>
      <c r="J50" s="15"/>
      <c r="K50" s="15"/>
      <c r="L50" s="15"/>
      <c r="M50" s="16"/>
    </row>
    <row r="51" spans="1:13" ht="14.25">
      <c r="A51" s="17">
        <v>41</v>
      </c>
      <c r="B51" s="17">
        <v>3231300</v>
      </c>
      <c r="C51" s="18" t="s">
        <v>76</v>
      </c>
      <c r="D51" s="49" t="s">
        <v>131</v>
      </c>
      <c r="E51" s="18" t="s">
        <v>130</v>
      </c>
      <c r="F51" s="18"/>
      <c r="G51" s="15">
        <v>7300</v>
      </c>
      <c r="H51" s="20">
        <v>9200</v>
      </c>
      <c r="I51" s="15"/>
      <c r="J51" s="15"/>
      <c r="K51" s="15"/>
      <c r="L51" s="15"/>
      <c r="M51" s="16" t="s">
        <v>4</v>
      </c>
    </row>
    <row r="52" spans="1:13" ht="42.75">
      <c r="A52" s="17"/>
      <c r="B52" s="17">
        <v>3232100</v>
      </c>
      <c r="C52" s="18" t="s">
        <v>77</v>
      </c>
      <c r="D52" s="16"/>
      <c r="E52" s="18"/>
      <c r="F52" s="18"/>
      <c r="G52" s="15"/>
      <c r="H52" s="20"/>
      <c r="I52" s="15"/>
      <c r="J52" s="15"/>
      <c r="K52" s="15"/>
      <c r="L52" s="15"/>
      <c r="M52" s="16"/>
    </row>
    <row r="53" spans="1:13" ht="14.25">
      <c r="A53" s="17">
        <v>42</v>
      </c>
      <c r="B53" s="17"/>
      <c r="C53" s="18"/>
      <c r="D53" s="47" t="s">
        <v>78</v>
      </c>
      <c r="E53" s="39" t="s">
        <v>79</v>
      </c>
      <c r="F53" s="39"/>
      <c r="G53" s="15"/>
      <c r="H53" s="20">
        <v>30000</v>
      </c>
      <c r="I53" s="15"/>
      <c r="J53" s="15"/>
      <c r="K53" s="15"/>
      <c r="L53" s="15"/>
      <c r="M53" s="16" t="s">
        <v>4</v>
      </c>
    </row>
    <row r="54" spans="1:13" ht="28.5">
      <c r="A54" s="17">
        <v>43</v>
      </c>
      <c r="B54" s="17"/>
      <c r="C54" s="18"/>
      <c r="D54" s="47"/>
      <c r="E54" s="39" t="s">
        <v>184</v>
      </c>
      <c r="F54" s="39"/>
      <c r="G54" s="15"/>
      <c r="H54" s="20">
        <v>15000</v>
      </c>
      <c r="I54" s="15"/>
      <c r="J54" s="15"/>
      <c r="K54" s="15"/>
      <c r="L54" s="15"/>
      <c r="M54" s="16" t="s">
        <v>4</v>
      </c>
    </row>
    <row r="55" spans="1:13" ht="14.25">
      <c r="A55" s="17">
        <v>44</v>
      </c>
      <c r="B55" s="17"/>
      <c r="C55" s="18"/>
      <c r="D55" s="47"/>
      <c r="E55" s="39" t="s">
        <v>187</v>
      </c>
      <c r="F55" s="39"/>
      <c r="G55" s="15"/>
      <c r="H55" s="20">
        <v>35000</v>
      </c>
      <c r="I55" s="15"/>
      <c r="J55" s="15"/>
      <c r="K55" s="15"/>
      <c r="L55" s="15"/>
      <c r="M55" s="16"/>
    </row>
    <row r="56" spans="1:13" ht="14.25">
      <c r="A56" s="17">
        <v>45</v>
      </c>
      <c r="B56" s="17"/>
      <c r="C56" s="18"/>
      <c r="D56" s="47"/>
      <c r="E56" s="39" t="s">
        <v>186</v>
      </c>
      <c r="F56" s="39"/>
      <c r="G56" s="15"/>
      <c r="H56" s="20">
        <v>35203</v>
      </c>
      <c r="I56" s="15"/>
      <c r="J56" s="15"/>
      <c r="K56" s="15"/>
      <c r="L56" s="15"/>
      <c r="M56" s="16"/>
    </row>
    <row r="57" spans="1:13" ht="28.5">
      <c r="A57" s="17">
        <v>46</v>
      </c>
      <c r="B57" s="17"/>
      <c r="C57" s="18"/>
      <c r="D57" s="47"/>
      <c r="E57" s="39" t="s">
        <v>185</v>
      </c>
      <c r="F57" s="39"/>
      <c r="G57" s="15"/>
      <c r="H57" s="20">
        <v>20000</v>
      </c>
      <c r="I57" s="15"/>
      <c r="J57" s="15"/>
      <c r="K57" s="15"/>
      <c r="L57" s="15"/>
      <c r="M57" s="16" t="s">
        <v>4</v>
      </c>
    </row>
    <row r="58" spans="1:13" ht="42.75">
      <c r="A58" s="17">
        <v>47</v>
      </c>
      <c r="B58" s="17">
        <v>3232200</v>
      </c>
      <c r="C58" s="18" t="s">
        <v>80</v>
      </c>
      <c r="D58" s="44" t="s">
        <v>132</v>
      </c>
      <c r="E58" s="19" t="s">
        <v>133</v>
      </c>
      <c r="F58" s="19"/>
      <c r="G58" s="15">
        <v>20000</v>
      </c>
      <c r="H58" s="20">
        <v>60000</v>
      </c>
      <c r="I58" s="15"/>
      <c r="J58" s="15"/>
      <c r="K58" s="15"/>
      <c r="L58" s="15"/>
      <c r="M58" s="16" t="s">
        <v>4</v>
      </c>
    </row>
    <row r="59" spans="1:13" ht="28.5">
      <c r="A59" s="17"/>
      <c r="B59" s="17"/>
      <c r="C59" s="18"/>
      <c r="D59" s="44" t="s">
        <v>137</v>
      </c>
      <c r="E59" s="19" t="s">
        <v>136</v>
      </c>
      <c r="F59" s="19"/>
      <c r="G59" s="15">
        <v>40000</v>
      </c>
      <c r="H59" s="20"/>
      <c r="I59" s="20"/>
      <c r="J59" s="20"/>
      <c r="K59" s="20"/>
      <c r="L59" s="20"/>
      <c r="M59" s="16" t="s">
        <v>4</v>
      </c>
    </row>
    <row r="60" spans="1:13" ht="42.75">
      <c r="A60" s="17"/>
      <c r="B60" s="17">
        <v>3232300</v>
      </c>
      <c r="C60" s="18" t="s">
        <v>81</v>
      </c>
      <c r="D60" s="44" t="s">
        <v>135</v>
      </c>
      <c r="E60" s="19" t="s">
        <v>134</v>
      </c>
      <c r="F60" s="19"/>
      <c r="G60" s="15">
        <v>8000</v>
      </c>
      <c r="H60" s="20">
        <v>10000</v>
      </c>
      <c r="I60" s="15"/>
      <c r="J60" s="15"/>
      <c r="K60" s="15"/>
      <c r="L60" s="15"/>
      <c r="M60" s="16" t="s">
        <v>4</v>
      </c>
    </row>
    <row r="61" spans="1:13" s="74" customFormat="1" ht="28.5">
      <c r="A61" s="75">
        <v>48</v>
      </c>
      <c r="B61" s="75">
        <v>3233900</v>
      </c>
      <c r="C61" s="69" t="s">
        <v>83</v>
      </c>
      <c r="D61" s="76" t="s">
        <v>138</v>
      </c>
      <c r="E61" s="77" t="s">
        <v>139</v>
      </c>
      <c r="F61" s="77"/>
      <c r="G61" s="68">
        <v>6000</v>
      </c>
      <c r="H61" s="70">
        <v>7530</v>
      </c>
      <c r="I61" s="68"/>
      <c r="J61" s="68"/>
      <c r="K61" s="68"/>
      <c r="L61" s="68"/>
      <c r="M61" s="78" t="s">
        <v>4</v>
      </c>
    </row>
    <row r="62" spans="1:13" ht="14.25">
      <c r="A62" s="17">
        <v>49</v>
      </c>
      <c r="B62" s="17">
        <v>3234200</v>
      </c>
      <c r="C62" s="18" t="s">
        <v>84</v>
      </c>
      <c r="D62" s="44" t="s">
        <v>140</v>
      </c>
      <c r="E62" s="19" t="s">
        <v>141</v>
      </c>
      <c r="F62" s="19"/>
      <c r="G62" s="15">
        <v>17280</v>
      </c>
      <c r="H62" s="20">
        <v>21600</v>
      </c>
      <c r="I62" s="15"/>
      <c r="J62" s="15"/>
      <c r="K62" s="15"/>
      <c r="L62" s="15"/>
      <c r="M62" s="16" t="s">
        <v>85</v>
      </c>
    </row>
    <row r="63" spans="1:13" ht="28.5">
      <c r="A63" s="17">
        <v>50</v>
      </c>
      <c r="B63" s="17">
        <v>3234100</v>
      </c>
      <c r="C63" s="18" t="s">
        <v>86</v>
      </c>
      <c r="D63" s="8" t="s">
        <v>154</v>
      </c>
      <c r="E63" s="39" t="s">
        <v>153</v>
      </c>
      <c r="F63" s="39"/>
      <c r="G63" s="15">
        <v>64500</v>
      </c>
      <c r="H63" s="20">
        <v>80560</v>
      </c>
      <c r="I63" s="15"/>
      <c r="J63" s="15"/>
      <c r="K63" s="15"/>
      <c r="L63" s="15"/>
      <c r="M63" s="16" t="s">
        <v>85</v>
      </c>
    </row>
    <row r="64" spans="1:13" ht="28.5">
      <c r="A64" s="17"/>
      <c r="B64" s="17">
        <v>3234300</v>
      </c>
      <c r="C64" s="18" t="s">
        <v>87</v>
      </c>
      <c r="D64" s="8" t="s">
        <v>142</v>
      </c>
      <c r="E64" s="18" t="s">
        <v>143</v>
      </c>
      <c r="F64" s="18"/>
      <c r="G64" s="15">
        <v>11040</v>
      </c>
      <c r="H64" s="20">
        <v>13800</v>
      </c>
      <c r="I64" s="15"/>
      <c r="J64" s="15"/>
      <c r="K64" s="15"/>
      <c r="L64" s="15"/>
      <c r="M64" s="16" t="s">
        <v>4</v>
      </c>
    </row>
    <row r="65" spans="1:13" ht="42.75">
      <c r="A65" s="17">
        <v>51</v>
      </c>
      <c r="B65" s="17">
        <v>3236100</v>
      </c>
      <c r="C65" s="18" t="s">
        <v>89</v>
      </c>
      <c r="D65" s="48" t="s">
        <v>144</v>
      </c>
      <c r="E65" s="19" t="s">
        <v>183</v>
      </c>
      <c r="F65" s="19"/>
      <c r="G65" s="15"/>
      <c r="H65" s="20">
        <v>8086</v>
      </c>
      <c r="I65" s="15"/>
      <c r="J65" s="15"/>
      <c r="K65" s="15"/>
      <c r="L65" s="15"/>
      <c r="M65" s="16" t="s">
        <v>4</v>
      </c>
    </row>
    <row r="66" spans="1:13" ht="14.25">
      <c r="A66" s="17"/>
      <c r="B66" s="17">
        <v>3237900</v>
      </c>
      <c r="C66" s="18" t="s">
        <v>90</v>
      </c>
      <c r="D66" s="8"/>
      <c r="E66" s="18" t="s">
        <v>200</v>
      </c>
      <c r="F66" s="18"/>
      <c r="G66" s="15">
        <v>33200</v>
      </c>
      <c r="H66" s="20">
        <v>41500</v>
      </c>
      <c r="I66" s="20"/>
      <c r="J66" s="20"/>
      <c r="K66" s="20"/>
      <c r="L66" s="20"/>
      <c r="M66" s="16"/>
    </row>
    <row r="67" spans="1:13" ht="14.25">
      <c r="A67" s="17"/>
      <c r="B67" s="17">
        <v>3239</v>
      </c>
      <c r="C67" s="18" t="s">
        <v>182</v>
      </c>
      <c r="D67" s="16"/>
      <c r="E67" s="34"/>
      <c r="F67" s="34"/>
      <c r="G67" s="15">
        <v>18070</v>
      </c>
      <c r="H67" s="20">
        <v>22590</v>
      </c>
      <c r="I67" s="20"/>
      <c r="J67" s="20"/>
      <c r="K67" s="20"/>
      <c r="L67" s="20"/>
      <c r="M67" s="16"/>
    </row>
    <row r="68" spans="1:17" s="33" customFormat="1" ht="14.25">
      <c r="A68" s="22">
        <v>323</v>
      </c>
      <c r="B68" s="22">
        <v>323</v>
      </c>
      <c r="C68" s="23" t="s">
        <v>196</v>
      </c>
      <c r="D68" s="50"/>
      <c r="E68" s="31"/>
      <c r="F68" s="31"/>
      <c r="G68" s="24"/>
      <c r="H68" s="24">
        <f>SUM(H50:H67)</f>
        <v>476444</v>
      </c>
      <c r="I68" s="24"/>
      <c r="J68" s="24"/>
      <c r="K68" s="24"/>
      <c r="L68" s="24"/>
      <c r="M68" s="32"/>
      <c r="N68" s="81"/>
      <c r="O68" s="81"/>
      <c r="P68" s="81"/>
      <c r="Q68" s="81"/>
    </row>
    <row r="69" spans="1:2" ht="14.25">
      <c r="A69" t="s">
        <v>95</v>
      </c>
      <c r="B69" t="s">
        <v>95</v>
      </c>
    </row>
    <row r="70" spans="1:7" ht="14.25">
      <c r="A70" t="s">
        <v>96</v>
      </c>
      <c r="B70" t="s">
        <v>96</v>
      </c>
      <c r="G70" s="11" t="s">
        <v>97</v>
      </c>
    </row>
    <row r="71" spans="1:7" ht="14.25">
      <c r="A71" t="s">
        <v>194</v>
      </c>
      <c r="B71" t="s">
        <v>194</v>
      </c>
      <c r="G71" s="11" t="s">
        <v>98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4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4.8515625" style="11" customWidth="1"/>
    <col min="2" max="2" width="11.421875" style="11" customWidth="1"/>
    <col min="3" max="3" width="26.8515625" style="12" customWidth="1"/>
    <col min="4" max="4" width="25.7109375" style="12" customWidth="1"/>
    <col min="5" max="5" width="18.28125" style="12" customWidth="1"/>
    <col min="6" max="6" width="13.8515625" style="11" customWidth="1"/>
    <col min="7" max="11" width="12.28125" style="11" customWidth="1"/>
    <col min="12" max="12" width="11.140625" style="13" customWidth="1"/>
  </cols>
  <sheetData>
    <row r="1" ht="14.25">
      <c r="C1" s="83" t="s">
        <v>217</v>
      </c>
    </row>
    <row r="2" spans="1:12" ht="14.25">
      <c r="A2"/>
      <c r="B2"/>
      <c r="C2"/>
      <c r="D2"/>
      <c r="E2"/>
      <c r="G2"/>
      <c r="H2"/>
      <c r="I2"/>
      <c r="J2"/>
      <c r="K2"/>
      <c r="L2"/>
    </row>
    <row r="3" ht="14.25">
      <c r="C3" s="14" t="s">
        <v>216</v>
      </c>
    </row>
    <row r="5" spans="1:12" s="3" customFormat="1" ht="42.75">
      <c r="A5" s="1" t="s">
        <v>169</v>
      </c>
      <c r="B5" s="1" t="s">
        <v>170</v>
      </c>
      <c r="C5" s="2" t="s">
        <v>171</v>
      </c>
      <c r="D5" s="2" t="s">
        <v>0</v>
      </c>
      <c r="E5" s="2" t="s">
        <v>172</v>
      </c>
      <c r="F5" s="2" t="s">
        <v>173</v>
      </c>
      <c r="G5" s="1" t="s">
        <v>1</v>
      </c>
      <c r="H5" s="1" t="s">
        <v>174</v>
      </c>
      <c r="I5" s="1" t="s">
        <v>175</v>
      </c>
      <c r="J5" s="1" t="s">
        <v>176</v>
      </c>
      <c r="K5" s="1" t="s">
        <v>177</v>
      </c>
      <c r="L5" s="2" t="s">
        <v>178</v>
      </c>
    </row>
    <row r="6" spans="1:14" s="30" customFormat="1" ht="30" customHeight="1">
      <c r="A6" s="27"/>
      <c r="B6" s="27">
        <v>322</v>
      </c>
      <c r="C6" s="28" t="s">
        <v>163</v>
      </c>
      <c r="D6" s="35"/>
      <c r="E6" s="35"/>
      <c r="F6" s="28"/>
      <c r="G6" s="29"/>
      <c r="H6" s="29"/>
      <c r="I6" s="29"/>
      <c r="J6" s="29"/>
      <c r="K6" s="29"/>
      <c r="L6" s="28"/>
      <c r="M6" s="80"/>
      <c r="N6" s="80"/>
    </row>
    <row r="7" spans="1:12" ht="24.75" customHeight="1">
      <c r="A7" s="17">
        <v>1</v>
      </c>
      <c r="B7" s="17">
        <v>3221100</v>
      </c>
      <c r="C7" s="18" t="s">
        <v>2</v>
      </c>
      <c r="D7" s="37" t="s">
        <v>179</v>
      </c>
      <c r="E7" s="37"/>
      <c r="F7" s="15">
        <v>24000</v>
      </c>
      <c r="G7" s="20">
        <v>30000</v>
      </c>
      <c r="H7" s="15"/>
      <c r="I7" s="15"/>
      <c r="J7" s="15"/>
      <c r="K7" s="15"/>
      <c r="L7" s="16" t="s">
        <v>4</v>
      </c>
    </row>
    <row r="8" spans="1:12" ht="28.5">
      <c r="A8" s="17">
        <v>2</v>
      </c>
      <c r="B8" s="17">
        <v>3221200</v>
      </c>
      <c r="C8" s="18" t="s">
        <v>5</v>
      </c>
      <c r="D8" s="37" t="s">
        <v>7</v>
      </c>
      <c r="E8" s="37"/>
      <c r="F8" s="15">
        <v>7800</v>
      </c>
      <c r="G8" s="20">
        <v>9750</v>
      </c>
      <c r="H8" s="15"/>
      <c r="I8" s="15"/>
      <c r="J8" s="15"/>
      <c r="K8" s="15"/>
      <c r="L8" s="16" t="s">
        <v>4</v>
      </c>
    </row>
    <row r="9" spans="1:12" ht="28.5">
      <c r="A9" s="17">
        <v>3</v>
      </c>
      <c r="B9" s="17">
        <v>3221400</v>
      </c>
      <c r="C9" s="18" t="s">
        <v>8</v>
      </c>
      <c r="D9" s="18" t="s">
        <v>180</v>
      </c>
      <c r="E9" s="18"/>
      <c r="F9" s="15">
        <v>36500</v>
      </c>
      <c r="G9" s="20">
        <v>45625</v>
      </c>
      <c r="H9" s="15"/>
      <c r="I9" s="15"/>
      <c r="J9" s="15"/>
      <c r="K9" s="15"/>
      <c r="L9" s="16" t="s">
        <v>4</v>
      </c>
    </row>
    <row r="10" spans="1:12" ht="28.5">
      <c r="A10" s="17">
        <v>4</v>
      </c>
      <c r="B10" s="17">
        <v>3221500</v>
      </c>
      <c r="C10" s="9" t="s">
        <v>10</v>
      </c>
      <c r="D10" s="39" t="s">
        <v>12</v>
      </c>
      <c r="E10" s="39"/>
      <c r="F10" s="15">
        <v>21000</v>
      </c>
      <c r="G10" s="20">
        <v>26250</v>
      </c>
      <c r="H10" s="20"/>
      <c r="I10" s="15"/>
      <c r="J10" s="15"/>
      <c r="K10" s="15"/>
      <c r="L10" s="16" t="s">
        <v>4</v>
      </c>
    </row>
    <row r="11" spans="1:12" ht="28.5">
      <c r="A11" s="17"/>
      <c r="B11" s="17">
        <v>3221600</v>
      </c>
      <c r="C11" s="18" t="s">
        <v>13</v>
      </c>
      <c r="D11" s="18"/>
      <c r="E11" s="18"/>
      <c r="F11" s="15"/>
      <c r="G11" s="20"/>
      <c r="H11" s="15"/>
      <c r="I11" s="15"/>
      <c r="J11" s="15"/>
      <c r="K11" s="15"/>
      <c r="L11" s="16"/>
    </row>
    <row r="12" spans="1:12" ht="14.25">
      <c r="A12" s="17">
        <v>5</v>
      </c>
      <c r="B12" s="17" t="s">
        <v>14</v>
      </c>
      <c r="C12" s="18"/>
      <c r="D12" s="40" t="s">
        <v>16</v>
      </c>
      <c r="E12" s="40"/>
      <c r="F12" s="15">
        <v>15500</v>
      </c>
      <c r="G12" s="20">
        <v>19575</v>
      </c>
      <c r="H12" s="15"/>
      <c r="I12" s="15"/>
      <c r="J12" s="15"/>
      <c r="K12" s="15"/>
      <c r="L12" s="16" t="s">
        <v>4</v>
      </c>
    </row>
    <row r="13" spans="1:12" ht="28.5">
      <c r="A13" s="17">
        <v>6</v>
      </c>
      <c r="B13" s="17"/>
      <c r="C13" s="18"/>
      <c r="D13" s="40" t="s">
        <v>18</v>
      </c>
      <c r="E13" s="40"/>
      <c r="F13" s="15">
        <v>44000</v>
      </c>
      <c r="G13" s="20">
        <v>55000</v>
      </c>
      <c r="H13" s="15"/>
      <c r="I13" s="15"/>
      <c r="J13" s="15"/>
      <c r="K13" s="15"/>
      <c r="L13" s="16" t="s">
        <v>4</v>
      </c>
    </row>
    <row r="14" spans="1:12" ht="28.5">
      <c r="A14" s="17">
        <v>7</v>
      </c>
      <c r="B14" s="17">
        <v>3221900</v>
      </c>
      <c r="C14" s="18" t="s">
        <v>207</v>
      </c>
      <c r="D14" s="18" t="s">
        <v>207</v>
      </c>
      <c r="E14" s="18"/>
      <c r="F14" s="15">
        <v>11200</v>
      </c>
      <c r="G14" s="20">
        <v>14000</v>
      </c>
      <c r="H14" s="20"/>
      <c r="I14" s="15"/>
      <c r="J14" s="15"/>
      <c r="K14" s="15"/>
      <c r="L14" s="16" t="s">
        <v>4</v>
      </c>
    </row>
    <row r="15" spans="1:12" ht="20.25" customHeight="1">
      <c r="A15" s="17"/>
      <c r="B15" s="17">
        <v>3222400</v>
      </c>
      <c r="C15" s="79" t="s">
        <v>19</v>
      </c>
      <c r="D15" s="18"/>
      <c r="E15" s="69"/>
      <c r="F15" s="68"/>
      <c r="G15" s="70"/>
      <c r="H15" s="68"/>
      <c r="I15" s="20"/>
      <c r="J15" s="20"/>
      <c r="K15" s="20"/>
      <c r="L15" s="16"/>
    </row>
    <row r="16" spans="1:12" ht="24.75" customHeight="1">
      <c r="A16" s="17">
        <v>8</v>
      </c>
      <c r="B16" s="17"/>
      <c r="C16" s="18"/>
      <c r="D16" s="39" t="s">
        <v>21</v>
      </c>
      <c r="E16" s="39"/>
      <c r="F16" s="68">
        <v>16000</v>
      </c>
      <c r="G16" s="70">
        <v>20000</v>
      </c>
      <c r="H16" s="15"/>
      <c r="I16" s="15"/>
      <c r="J16" s="15"/>
      <c r="K16" s="15"/>
      <c r="L16" s="16" t="s">
        <v>4</v>
      </c>
    </row>
    <row r="17" spans="1:12" ht="24.75" customHeight="1">
      <c r="A17" s="17">
        <v>9</v>
      </c>
      <c r="B17" s="17" t="s">
        <v>14</v>
      </c>
      <c r="C17" s="18"/>
      <c r="D17" s="39" t="s">
        <v>23</v>
      </c>
      <c r="E17" s="39"/>
      <c r="F17" s="68">
        <v>23096</v>
      </c>
      <c r="G17" s="70">
        <v>28870</v>
      </c>
      <c r="H17" s="15"/>
      <c r="I17" s="15"/>
      <c r="J17" s="15"/>
      <c r="K17" s="15"/>
      <c r="L17" s="16" t="s">
        <v>4</v>
      </c>
    </row>
    <row r="18" spans="1:12" ht="24.75" customHeight="1">
      <c r="A18" s="17">
        <v>10</v>
      </c>
      <c r="B18" s="17" t="s">
        <v>14</v>
      </c>
      <c r="C18" s="18"/>
      <c r="D18" s="39" t="s">
        <v>25</v>
      </c>
      <c r="E18" s="39"/>
      <c r="F18" s="68">
        <v>17600</v>
      </c>
      <c r="G18" s="70">
        <v>22000</v>
      </c>
      <c r="H18" s="15"/>
      <c r="I18" s="15"/>
      <c r="J18" s="15"/>
      <c r="K18" s="15"/>
      <c r="L18" s="16" t="s">
        <v>4</v>
      </c>
    </row>
    <row r="19" spans="1:12" ht="24.75" customHeight="1">
      <c r="A19" s="17">
        <v>11</v>
      </c>
      <c r="B19" s="17" t="s">
        <v>14</v>
      </c>
      <c r="C19" s="18"/>
      <c r="D19" s="39" t="s">
        <v>99</v>
      </c>
      <c r="E19" s="39"/>
      <c r="F19" s="82">
        <v>82400</v>
      </c>
      <c r="G19" s="70">
        <v>103000</v>
      </c>
      <c r="H19" s="20" t="s">
        <v>201</v>
      </c>
      <c r="I19" s="20" t="s">
        <v>202</v>
      </c>
      <c r="J19" s="20" t="s">
        <v>203</v>
      </c>
      <c r="K19" s="20" t="s">
        <v>204</v>
      </c>
      <c r="L19" s="16"/>
    </row>
    <row r="20" spans="1:12" ht="24.75" customHeight="1">
      <c r="A20" s="17">
        <v>12</v>
      </c>
      <c r="B20" s="17" t="s">
        <v>14</v>
      </c>
      <c r="C20" s="18"/>
      <c r="D20" s="39" t="s">
        <v>105</v>
      </c>
      <c r="E20" s="39"/>
      <c r="F20" s="82">
        <v>8800</v>
      </c>
      <c r="G20" s="70">
        <v>11000</v>
      </c>
      <c r="H20" s="15"/>
      <c r="I20" s="15"/>
      <c r="J20" s="15"/>
      <c r="K20" s="15"/>
      <c r="L20" s="16" t="s">
        <v>4</v>
      </c>
    </row>
    <row r="21" spans="1:12" ht="24.75" customHeight="1">
      <c r="A21" s="17">
        <v>13</v>
      </c>
      <c r="B21" s="17" t="s">
        <v>14</v>
      </c>
      <c r="C21" s="18"/>
      <c r="D21" s="39" t="s">
        <v>28</v>
      </c>
      <c r="E21" s="39"/>
      <c r="F21" s="68">
        <v>52640</v>
      </c>
      <c r="G21" s="70">
        <f>64000+1800</f>
        <v>65800</v>
      </c>
      <c r="H21" s="15"/>
      <c r="I21" s="15"/>
      <c r="J21" s="15"/>
      <c r="K21" s="15"/>
      <c r="L21" s="16" t="s">
        <v>4</v>
      </c>
    </row>
    <row r="22" spans="1:12" ht="24.75" customHeight="1">
      <c r="A22" s="17">
        <v>14</v>
      </c>
      <c r="B22" s="17"/>
      <c r="C22" s="18"/>
      <c r="D22" s="39" t="s">
        <v>30</v>
      </c>
      <c r="E22" s="39"/>
      <c r="F22" s="82">
        <v>40000</v>
      </c>
      <c r="G22" s="70">
        <v>50000</v>
      </c>
      <c r="H22" s="15"/>
      <c r="I22" s="15"/>
      <c r="J22" s="15"/>
      <c r="K22" s="15"/>
      <c r="L22" s="16" t="s">
        <v>4</v>
      </c>
    </row>
    <row r="23" spans="1:12" ht="24.75" customHeight="1">
      <c r="A23" s="17">
        <v>15</v>
      </c>
      <c r="B23" s="17" t="s">
        <v>14</v>
      </c>
      <c r="C23" s="18"/>
      <c r="D23" s="39" t="s">
        <v>32</v>
      </c>
      <c r="E23" s="39"/>
      <c r="F23" s="82">
        <v>12000</v>
      </c>
      <c r="G23" s="70">
        <v>15000</v>
      </c>
      <c r="H23" s="15"/>
      <c r="I23" s="15"/>
      <c r="J23" s="15"/>
      <c r="K23" s="15"/>
      <c r="L23" s="16" t="s">
        <v>4</v>
      </c>
    </row>
    <row r="24" spans="1:12" ht="24.75" customHeight="1">
      <c r="A24" s="17">
        <v>16</v>
      </c>
      <c r="B24" s="17" t="s">
        <v>14</v>
      </c>
      <c r="C24" s="18"/>
      <c r="D24" s="39" t="s">
        <v>106</v>
      </c>
      <c r="E24" s="39"/>
      <c r="F24" s="68">
        <v>20000</v>
      </c>
      <c r="G24" s="70">
        <v>25000</v>
      </c>
      <c r="H24" s="15"/>
      <c r="I24" s="15"/>
      <c r="J24" s="15"/>
      <c r="K24" s="15"/>
      <c r="L24" s="16" t="s">
        <v>4</v>
      </c>
    </row>
    <row r="25" spans="1:12" ht="24.75" customHeight="1">
      <c r="A25" s="17">
        <v>17</v>
      </c>
      <c r="B25" s="17" t="s">
        <v>14</v>
      </c>
      <c r="C25" s="18"/>
      <c r="D25" s="39" t="s">
        <v>107</v>
      </c>
      <c r="E25" s="72"/>
      <c r="F25" s="68">
        <v>54470</v>
      </c>
      <c r="G25" s="70">
        <f>47000+17000</f>
        <v>64000</v>
      </c>
      <c r="H25" s="15"/>
      <c r="I25" s="15"/>
      <c r="J25" s="15"/>
      <c r="K25" s="15"/>
      <c r="L25" s="16" t="s">
        <v>4</v>
      </c>
    </row>
    <row r="26" spans="1:12" ht="24.75" customHeight="1">
      <c r="A26" s="17">
        <v>18</v>
      </c>
      <c r="B26" s="17" t="s">
        <v>14</v>
      </c>
      <c r="C26" s="18"/>
      <c r="D26" s="39" t="s">
        <v>104</v>
      </c>
      <c r="E26" s="72"/>
      <c r="F26" s="68">
        <v>38625</v>
      </c>
      <c r="G26" s="70">
        <f>47000+4500</f>
        <v>51500</v>
      </c>
      <c r="H26" s="15"/>
      <c r="I26" s="15"/>
      <c r="J26" s="15"/>
      <c r="K26" s="15"/>
      <c r="L26" s="16" t="s">
        <v>4</v>
      </c>
    </row>
    <row r="27" spans="1:12" ht="24.75" customHeight="1">
      <c r="A27" s="17">
        <v>20</v>
      </c>
      <c r="B27" s="17" t="s">
        <v>14</v>
      </c>
      <c r="C27" s="18"/>
      <c r="D27" s="39" t="s">
        <v>102</v>
      </c>
      <c r="E27" s="73"/>
      <c r="F27" s="68">
        <v>29600</v>
      </c>
      <c r="G27" s="70">
        <f>33000+4000</f>
        <v>37000</v>
      </c>
      <c r="H27" s="15"/>
      <c r="I27" s="15"/>
      <c r="J27" s="15"/>
      <c r="K27" s="15"/>
      <c r="L27" s="16" t="s">
        <v>4</v>
      </c>
    </row>
    <row r="28" spans="1:12" ht="24.75" customHeight="1">
      <c r="A28" s="17">
        <v>21</v>
      </c>
      <c r="B28" s="17" t="s">
        <v>14</v>
      </c>
      <c r="C28" s="18"/>
      <c r="D28" s="39" t="s">
        <v>42</v>
      </c>
      <c r="E28" s="39"/>
      <c r="F28" s="68">
        <v>5455</v>
      </c>
      <c r="G28" s="70">
        <v>6000</v>
      </c>
      <c r="H28" s="15"/>
      <c r="I28" s="15"/>
      <c r="J28" s="15"/>
      <c r="K28" s="15"/>
      <c r="L28" s="16" t="s">
        <v>4</v>
      </c>
    </row>
    <row r="29" spans="1:12" ht="24.75" customHeight="1">
      <c r="A29" s="17">
        <v>22</v>
      </c>
      <c r="B29" s="17" t="s">
        <v>14</v>
      </c>
      <c r="C29" s="18"/>
      <c r="D29" s="39" t="s">
        <v>44</v>
      </c>
      <c r="E29" s="39"/>
      <c r="F29" s="68">
        <v>13600</v>
      </c>
      <c r="G29" s="70">
        <v>17000</v>
      </c>
      <c r="H29" s="15"/>
      <c r="I29" s="15"/>
      <c r="J29" s="15"/>
      <c r="K29" s="15"/>
      <c r="L29" s="16" t="s">
        <v>4</v>
      </c>
    </row>
    <row r="30" spans="1:12" ht="24.75" customHeight="1">
      <c r="A30" s="17">
        <v>23</v>
      </c>
      <c r="B30" s="17" t="s">
        <v>14</v>
      </c>
      <c r="C30" s="18"/>
      <c r="D30" s="39" t="s">
        <v>103</v>
      </c>
      <c r="E30" s="39"/>
      <c r="F30" s="68">
        <v>28800</v>
      </c>
      <c r="G30" s="70">
        <v>36000</v>
      </c>
      <c r="H30" s="15"/>
      <c r="I30" s="15"/>
      <c r="J30" s="15"/>
      <c r="K30" s="15"/>
      <c r="L30" s="16" t="s">
        <v>4</v>
      </c>
    </row>
    <row r="31" spans="1:12" ht="24.75" customHeight="1">
      <c r="A31" s="17">
        <v>24</v>
      </c>
      <c r="B31" s="17" t="s">
        <v>14</v>
      </c>
      <c r="C31" s="18"/>
      <c r="D31" s="39" t="s">
        <v>47</v>
      </c>
      <c r="E31" s="39"/>
      <c r="F31" s="68">
        <v>8800</v>
      </c>
      <c r="G31" s="70">
        <v>11000</v>
      </c>
      <c r="H31" s="15"/>
      <c r="I31" s="15"/>
      <c r="J31" s="15"/>
      <c r="K31" s="15"/>
      <c r="L31" s="16" t="s">
        <v>4</v>
      </c>
    </row>
    <row r="32" spans="1:12" ht="24.75" customHeight="1">
      <c r="A32" s="17">
        <v>25</v>
      </c>
      <c r="B32" s="17" t="s">
        <v>14</v>
      </c>
      <c r="C32" s="18"/>
      <c r="D32" s="39" t="s">
        <v>49</v>
      </c>
      <c r="E32" s="39"/>
      <c r="F32" s="68">
        <v>10280</v>
      </c>
      <c r="G32" s="70">
        <v>12850</v>
      </c>
      <c r="H32" s="15"/>
      <c r="I32" s="15"/>
      <c r="J32" s="15"/>
      <c r="K32" s="15"/>
      <c r="L32" s="16" t="s">
        <v>4</v>
      </c>
    </row>
    <row r="33" spans="1:12" ht="24.75" customHeight="1">
      <c r="A33" s="17">
        <v>26</v>
      </c>
      <c r="B33" s="17"/>
      <c r="C33" s="18"/>
      <c r="D33" s="39" t="s">
        <v>51</v>
      </c>
      <c r="E33" s="39"/>
      <c r="F33" s="68">
        <v>23273</v>
      </c>
      <c r="G33" s="70">
        <v>25600</v>
      </c>
      <c r="H33" s="15"/>
      <c r="I33" s="15"/>
      <c r="J33" s="15"/>
      <c r="K33" s="15"/>
      <c r="L33" s="16" t="s">
        <v>4</v>
      </c>
    </row>
    <row r="34" spans="1:12" ht="30" customHeight="1">
      <c r="A34" s="17"/>
      <c r="B34" s="17">
        <v>3222930</v>
      </c>
      <c r="C34" s="18" t="s">
        <v>52</v>
      </c>
      <c r="D34" s="18"/>
      <c r="E34" s="18"/>
      <c r="F34" s="60"/>
      <c r="G34" s="20"/>
      <c r="H34" s="20"/>
      <c r="I34" s="20"/>
      <c r="J34" s="20"/>
      <c r="K34" s="20"/>
      <c r="L34" s="16"/>
    </row>
    <row r="35" spans="1:12" ht="24.75" customHeight="1">
      <c r="A35" s="17">
        <v>27</v>
      </c>
      <c r="B35" s="17"/>
      <c r="C35" s="18"/>
      <c r="D35" s="43" t="s">
        <v>54</v>
      </c>
      <c r="E35" s="43"/>
      <c r="F35" s="10">
        <v>80000</v>
      </c>
      <c r="G35" s="20">
        <v>10000</v>
      </c>
      <c r="H35" s="15"/>
      <c r="I35" s="15"/>
      <c r="J35" s="15"/>
      <c r="K35" s="15"/>
      <c r="L35" s="16" t="s">
        <v>4</v>
      </c>
    </row>
    <row r="36" spans="1:12" ht="45" customHeight="1">
      <c r="A36" s="17">
        <v>28</v>
      </c>
      <c r="B36" s="17"/>
      <c r="C36" s="18"/>
      <c r="D36" s="43" t="s">
        <v>56</v>
      </c>
      <c r="E36" s="43"/>
      <c r="F36" s="10">
        <v>3000</v>
      </c>
      <c r="G36" s="20">
        <v>3750</v>
      </c>
      <c r="H36" s="15"/>
      <c r="I36" s="15"/>
      <c r="J36" s="15"/>
      <c r="K36" s="15"/>
      <c r="L36" s="16" t="s">
        <v>4</v>
      </c>
    </row>
    <row r="37" spans="1:12" ht="28.5">
      <c r="A37" s="17">
        <v>29</v>
      </c>
      <c r="B37" s="17">
        <v>3222940</v>
      </c>
      <c r="C37" s="18" t="s">
        <v>57</v>
      </c>
      <c r="D37" s="37" t="s">
        <v>156</v>
      </c>
      <c r="E37" s="37"/>
      <c r="F37" s="10">
        <v>6000</v>
      </c>
      <c r="G37" s="20">
        <v>7500</v>
      </c>
      <c r="H37" s="15"/>
      <c r="I37" s="15"/>
      <c r="J37" s="15"/>
      <c r="K37" s="15"/>
      <c r="L37" s="16" t="s">
        <v>4</v>
      </c>
    </row>
    <row r="38" spans="1:12" ht="14.25">
      <c r="A38" s="17"/>
      <c r="B38" s="17">
        <v>3222950</v>
      </c>
      <c r="C38" s="18" t="s">
        <v>59</v>
      </c>
      <c r="D38" s="37"/>
      <c r="E38" s="37"/>
      <c r="F38" s="10"/>
      <c r="G38" s="20"/>
      <c r="H38" s="20"/>
      <c r="I38" s="20"/>
      <c r="J38" s="20"/>
      <c r="K38" s="20"/>
      <c r="L38" s="16"/>
    </row>
    <row r="39" spans="1:12" ht="24.75" customHeight="1">
      <c r="A39" s="17">
        <v>30</v>
      </c>
      <c r="B39" s="17"/>
      <c r="C39" s="18"/>
      <c r="D39" s="39" t="s">
        <v>109</v>
      </c>
      <c r="E39" s="39"/>
      <c r="F39" s="15">
        <v>13000</v>
      </c>
      <c r="G39" s="20">
        <v>13000</v>
      </c>
      <c r="H39" s="15"/>
      <c r="I39" s="15"/>
      <c r="J39" s="15"/>
      <c r="K39" s="15"/>
      <c r="L39" s="16" t="s">
        <v>4</v>
      </c>
    </row>
    <row r="40" spans="1:12" ht="24.75" customHeight="1">
      <c r="A40" s="17">
        <v>31</v>
      </c>
      <c r="B40" s="17"/>
      <c r="C40" s="18"/>
      <c r="D40" s="39" t="s">
        <v>197</v>
      </c>
      <c r="E40" s="39"/>
      <c r="F40" s="15">
        <v>8000</v>
      </c>
      <c r="G40" s="20">
        <v>10000</v>
      </c>
      <c r="H40" s="15"/>
      <c r="I40" s="15"/>
      <c r="J40" s="15"/>
      <c r="K40" s="15"/>
      <c r="L40" s="16" t="s">
        <v>4</v>
      </c>
    </row>
    <row r="41" spans="1:12" ht="24.75" customHeight="1">
      <c r="A41" s="17">
        <v>32</v>
      </c>
      <c r="B41" s="17"/>
      <c r="C41" s="18"/>
      <c r="D41" s="39" t="s">
        <v>198</v>
      </c>
      <c r="E41" s="39"/>
      <c r="F41" s="15">
        <v>37000</v>
      </c>
      <c r="G41" s="20">
        <v>46250</v>
      </c>
      <c r="H41" s="15"/>
      <c r="I41" s="15"/>
      <c r="J41" s="15"/>
      <c r="K41" s="15"/>
      <c r="L41" s="16" t="s">
        <v>4</v>
      </c>
    </row>
    <row r="42" spans="1:12" ht="24.75" customHeight="1">
      <c r="A42" s="17">
        <v>33</v>
      </c>
      <c r="B42" s="17"/>
      <c r="C42" s="18"/>
      <c r="D42" s="39" t="s">
        <v>199</v>
      </c>
      <c r="E42" s="39"/>
      <c r="F42" s="15">
        <v>16000</v>
      </c>
      <c r="G42" s="20">
        <v>20000</v>
      </c>
      <c r="H42" s="15"/>
      <c r="I42" s="15"/>
      <c r="J42" s="15"/>
      <c r="K42" s="15"/>
      <c r="L42" s="16" t="s">
        <v>4</v>
      </c>
    </row>
    <row r="43" spans="1:12" ht="24.75" customHeight="1">
      <c r="A43" s="17">
        <v>34</v>
      </c>
      <c r="B43" s="17">
        <v>3222960</v>
      </c>
      <c r="C43" s="18" t="s">
        <v>60</v>
      </c>
      <c r="D43" s="18" t="s">
        <v>208</v>
      </c>
      <c r="E43" s="18"/>
      <c r="F43" s="15">
        <v>40000</v>
      </c>
      <c r="G43" s="20">
        <v>50000</v>
      </c>
      <c r="H43" s="20"/>
      <c r="I43" s="20"/>
      <c r="J43" s="20"/>
      <c r="K43" s="20"/>
      <c r="L43" s="16" t="s">
        <v>4</v>
      </c>
    </row>
    <row r="44" spans="1:12" ht="24.75" customHeight="1">
      <c r="A44" s="17">
        <v>35</v>
      </c>
      <c r="B44" s="17">
        <v>3223100</v>
      </c>
      <c r="C44" s="18" t="s">
        <v>65</v>
      </c>
      <c r="D44" s="18" t="s">
        <v>65</v>
      </c>
      <c r="E44" s="18"/>
      <c r="F44" s="15">
        <v>96000</v>
      </c>
      <c r="G44" s="20">
        <v>120000</v>
      </c>
      <c r="H44" s="20"/>
      <c r="I44" s="20"/>
      <c r="J44" s="20"/>
      <c r="K44" s="20"/>
      <c r="L44" s="16" t="s">
        <v>66</v>
      </c>
    </row>
    <row r="45" spans="1:12" ht="24.75" customHeight="1">
      <c r="A45" s="17">
        <v>36</v>
      </c>
      <c r="B45" s="17">
        <v>3223300</v>
      </c>
      <c r="C45" s="18" t="s">
        <v>67</v>
      </c>
      <c r="D45" s="18" t="s">
        <v>118</v>
      </c>
      <c r="E45" s="18"/>
      <c r="F45" s="15">
        <v>384000</v>
      </c>
      <c r="G45" s="20">
        <v>480000</v>
      </c>
      <c r="H45" s="20"/>
      <c r="I45" s="20"/>
      <c r="J45" s="20"/>
      <c r="K45" s="20"/>
      <c r="L45" s="16" t="s">
        <v>66</v>
      </c>
    </row>
    <row r="46" spans="1:12" ht="24.75" customHeight="1">
      <c r="A46" s="17">
        <v>37</v>
      </c>
      <c r="B46" s="17">
        <v>3223400</v>
      </c>
      <c r="C46" s="18" t="s">
        <v>68</v>
      </c>
      <c r="D46" s="45" t="s">
        <v>160</v>
      </c>
      <c r="E46" s="45"/>
      <c r="F46" s="15">
        <v>79352</v>
      </c>
      <c r="G46" s="20">
        <v>99190</v>
      </c>
      <c r="H46" s="20" t="s">
        <v>201</v>
      </c>
      <c r="I46" s="20" t="s">
        <v>202</v>
      </c>
      <c r="J46" s="20" t="s">
        <v>205</v>
      </c>
      <c r="K46" s="20" t="s">
        <v>206</v>
      </c>
      <c r="L46" s="16"/>
    </row>
    <row r="47" spans="1:12" ht="24.75" customHeight="1">
      <c r="A47" s="17">
        <v>38</v>
      </c>
      <c r="B47" s="17" t="s">
        <v>210</v>
      </c>
      <c r="C47" s="39" t="s">
        <v>181</v>
      </c>
      <c r="D47" s="45"/>
      <c r="E47" s="45"/>
      <c r="F47" s="15">
        <v>41350</v>
      </c>
      <c r="G47" s="20">
        <v>51700</v>
      </c>
      <c r="H47" s="20"/>
      <c r="I47" s="20"/>
      <c r="J47" s="20"/>
      <c r="K47" s="20"/>
      <c r="L47" s="16" t="s">
        <v>4</v>
      </c>
    </row>
    <row r="48" spans="1:12" ht="24.75" customHeight="1">
      <c r="A48" s="17">
        <v>39</v>
      </c>
      <c r="B48" s="17">
        <v>3225100</v>
      </c>
      <c r="C48" s="18" t="s">
        <v>72</v>
      </c>
      <c r="D48" s="39" t="s">
        <v>209</v>
      </c>
      <c r="E48" s="34"/>
      <c r="F48" s="15">
        <v>26700</v>
      </c>
      <c r="G48" s="20">
        <v>33388</v>
      </c>
      <c r="H48" s="15"/>
      <c r="I48" s="15"/>
      <c r="J48" s="15"/>
      <c r="K48" s="15"/>
      <c r="L48" s="16" t="s">
        <v>4</v>
      </c>
    </row>
    <row r="49" spans="1:30" s="26" customFormat="1" ht="28.5">
      <c r="A49" s="22"/>
      <c r="B49" s="22">
        <v>323</v>
      </c>
      <c r="C49" s="23" t="s">
        <v>195</v>
      </c>
      <c r="D49" s="31"/>
      <c r="E49" s="31"/>
      <c r="F49" s="24"/>
      <c r="G49" s="24">
        <f>SUM(G7:G48)</f>
        <v>1746598</v>
      </c>
      <c r="H49" s="24"/>
      <c r="I49" s="24"/>
      <c r="J49" s="24"/>
      <c r="K49" s="24"/>
      <c r="L49" s="25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</row>
    <row r="50" spans="1:12" ht="28.5">
      <c r="A50" s="17">
        <v>40</v>
      </c>
      <c r="B50" s="17">
        <v>3231100.2</v>
      </c>
      <c r="C50" s="18" t="s">
        <v>161</v>
      </c>
      <c r="D50" s="18"/>
      <c r="E50" s="18"/>
      <c r="F50" s="15">
        <v>53100</v>
      </c>
      <c r="G50" s="20">
        <v>66375</v>
      </c>
      <c r="H50" s="15"/>
      <c r="I50" s="15"/>
      <c r="J50" s="15"/>
      <c r="K50" s="15"/>
      <c r="L50" s="16" t="s">
        <v>4</v>
      </c>
    </row>
    <row r="51" spans="1:12" ht="14.25">
      <c r="A51" s="17">
        <v>41</v>
      </c>
      <c r="B51" s="17">
        <v>3231300</v>
      </c>
      <c r="C51" s="18" t="s">
        <v>76</v>
      </c>
      <c r="D51" s="18" t="s">
        <v>130</v>
      </c>
      <c r="E51" s="18"/>
      <c r="F51" s="15">
        <v>7300</v>
      </c>
      <c r="G51" s="20">
        <v>9200</v>
      </c>
      <c r="H51" s="15"/>
      <c r="I51" s="15"/>
      <c r="J51" s="15"/>
      <c r="K51" s="15"/>
      <c r="L51" s="16" t="s">
        <v>4</v>
      </c>
    </row>
    <row r="52" spans="1:12" ht="45" customHeight="1">
      <c r="A52" s="17"/>
      <c r="B52" s="17">
        <v>3232100</v>
      </c>
      <c r="C52" s="18" t="s">
        <v>77</v>
      </c>
      <c r="D52" s="18"/>
      <c r="E52" s="18"/>
      <c r="F52" s="15"/>
      <c r="G52" s="20"/>
      <c r="H52" s="15"/>
      <c r="I52" s="15"/>
      <c r="J52" s="15"/>
      <c r="K52" s="15"/>
      <c r="L52" s="16"/>
    </row>
    <row r="53" spans="1:12" ht="24.75" customHeight="1">
      <c r="A53" s="17">
        <v>42</v>
      </c>
      <c r="B53" s="17"/>
      <c r="C53" s="18"/>
      <c r="D53" s="39" t="s">
        <v>79</v>
      </c>
      <c r="E53" s="39"/>
      <c r="F53" s="15">
        <v>24000</v>
      </c>
      <c r="G53" s="20">
        <v>30000</v>
      </c>
      <c r="H53" s="15"/>
      <c r="I53" s="15"/>
      <c r="J53" s="15"/>
      <c r="K53" s="15"/>
      <c r="L53" s="16" t="s">
        <v>4</v>
      </c>
    </row>
    <row r="54" spans="1:12" ht="24.75" customHeight="1">
      <c r="A54" s="17">
        <v>43</v>
      </c>
      <c r="B54" s="17"/>
      <c r="C54" s="18"/>
      <c r="D54" s="39" t="s">
        <v>184</v>
      </c>
      <c r="E54" s="39"/>
      <c r="F54" s="15">
        <v>12000</v>
      </c>
      <c r="G54" s="20">
        <v>15000</v>
      </c>
      <c r="H54" s="15"/>
      <c r="I54" s="15"/>
      <c r="J54" s="15"/>
      <c r="K54" s="15"/>
      <c r="L54" s="16" t="s">
        <v>4</v>
      </c>
    </row>
    <row r="55" spans="1:12" ht="24.75" customHeight="1">
      <c r="A55" s="17">
        <v>44</v>
      </c>
      <c r="B55" s="17"/>
      <c r="C55" s="18"/>
      <c r="D55" s="39" t="s">
        <v>187</v>
      </c>
      <c r="E55" s="39"/>
      <c r="F55" s="15">
        <v>26250</v>
      </c>
      <c r="G55" s="20">
        <v>35000</v>
      </c>
      <c r="H55" s="15"/>
      <c r="I55" s="15"/>
      <c r="J55" s="15"/>
      <c r="K55" s="15"/>
      <c r="L55" s="16" t="s">
        <v>4</v>
      </c>
    </row>
    <row r="56" spans="1:12" ht="24.75" customHeight="1">
      <c r="A56" s="17">
        <v>45</v>
      </c>
      <c r="B56" s="17"/>
      <c r="C56" s="18"/>
      <c r="D56" s="39" t="s">
        <v>186</v>
      </c>
      <c r="E56" s="39"/>
      <c r="F56" s="15">
        <v>26402</v>
      </c>
      <c r="G56" s="20">
        <v>35203</v>
      </c>
      <c r="H56" s="15"/>
      <c r="I56" s="15"/>
      <c r="J56" s="15"/>
      <c r="K56" s="15"/>
      <c r="L56" s="16" t="s">
        <v>4</v>
      </c>
    </row>
    <row r="57" spans="1:12" ht="24.75" customHeight="1">
      <c r="A57" s="17">
        <v>46</v>
      </c>
      <c r="B57" s="17"/>
      <c r="C57" s="18"/>
      <c r="D57" s="39" t="s">
        <v>185</v>
      </c>
      <c r="E57" s="39"/>
      <c r="F57" s="15">
        <v>16000</v>
      </c>
      <c r="G57" s="20">
        <v>20000</v>
      </c>
      <c r="H57" s="15"/>
      <c r="I57" s="15"/>
      <c r="J57" s="15"/>
      <c r="K57" s="15"/>
      <c r="L57" s="16" t="s">
        <v>4</v>
      </c>
    </row>
    <row r="58" spans="1:12" ht="30" customHeight="1">
      <c r="A58" s="17">
        <v>47</v>
      </c>
      <c r="B58" s="17">
        <v>3232200</v>
      </c>
      <c r="C58" s="18" t="s">
        <v>80</v>
      </c>
      <c r="D58" s="19" t="s">
        <v>133</v>
      </c>
      <c r="E58" s="19"/>
      <c r="F58" s="15">
        <v>16000</v>
      </c>
      <c r="G58" s="20">
        <v>20000</v>
      </c>
      <c r="H58" s="15"/>
      <c r="I58" s="15"/>
      <c r="J58" s="15"/>
      <c r="K58" s="15"/>
      <c r="L58" s="16" t="s">
        <v>4</v>
      </c>
    </row>
    <row r="59" spans="1:12" ht="30" customHeight="1">
      <c r="A59" s="17">
        <v>48</v>
      </c>
      <c r="B59" s="17"/>
      <c r="C59" s="18"/>
      <c r="D59" s="19" t="s">
        <v>136</v>
      </c>
      <c r="E59" s="19"/>
      <c r="F59" s="15">
        <v>32000</v>
      </c>
      <c r="G59" s="20">
        <v>40000</v>
      </c>
      <c r="H59" s="20"/>
      <c r="I59" s="20"/>
      <c r="J59" s="20"/>
      <c r="K59" s="20"/>
      <c r="L59" s="16" t="s">
        <v>4</v>
      </c>
    </row>
    <row r="60" spans="1:12" ht="42.75">
      <c r="A60" s="17">
        <v>49</v>
      </c>
      <c r="B60" s="17">
        <v>3232300</v>
      </c>
      <c r="C60" s="18" t="s">
        <v>81</v>
      </c>
      <c r="D60" s="19" t="s">
        <v>134</v>
      </c>
      <c r="E60" s="19"/>
      <c r="F60" s="15">
        <v>8000</v>
      </c>
      <c r="G60" s="20">
        <v>10000</v>
      </c>
      <c r="H60" s="15"/>
      <c r="I60" s="15"/>
      <c r="J60" s="15"/>
      <c r="K60" s="15"/>
      <c r="L60" s="16" t="s">
        <v>4</v>
      </c>
    </row>
    <row r="61" spans="1:12" s="74" customFormat="1" ht="28.5">
      <c r="A61" s="75">
        <v>50</v>
      </c>
      <c r="B61" s="75">
        <v>3233900</v>
      </c>
      <c r="C61" s="69" t="s">
        <v>83</v>
      </c>
      <c r="D61" s="77" t="s">
        <v>139</v>
      </c>
      <c r="E61" s="77"/>
      <c r="F61" s="68">
        <v>6000</v>
      </c>
      <c r="G61" s="70">
        <v>7530</v>
      </c>
      <c r="H61" s="68"/>
      <c r="I61" s="68"/>
      <c r="J61" s="68"/>
      <c r="K61" s="68"/>
      <c r="L61" s="78" t="s">
        <v>4</v>
      </c>
    </row>
    <row r="62" spans="1:12" ht="24.75" customHeight="1">
      <c r="A62" s="17">
        <v>51</v>
      </c>
      <c r="B62" s="17">
        <v>3234200</v>
      </c>
      <c r="C62" s="18" t="s">
        <v>84</v>
      </c>
      <c r="D62" s="19" t="s">
        <v>141</v>
      </c>
      <c r="E62" s="19"/>
      <c r="F62" s="15">
        <v>17280</v>
      </c>
      <c r="G62" s="20">
        <v>21600</v>
      </c>
      <c r="H62" s="15"/>
      <c r="I62" s="15"/>
      <c r="J62" s="15"/>
      <c r="K62" s="15"/>
      <c r="L62" s="16" t="s">
        <v>85</v>
      </c>
    </row>
    <row r="63" spans="1:12" ht="28.5">
      <c r="A63" s="17">
        <v>52</v>
      </c>
      <c r="B63" s="17">
        <v>3234100</v>
      </c>
      <c r="C63" s="18" t="s">
        <v>86</v>
      </c>
      <c r="D63" s="39" t="s">
        <v>153</v>
      </c>
      <c r="E63" s="39"/>
      <c r="F63" s="15">
        <v>73236</v>
      </c>
      <c r="G63" s="20">
        <v>80560</v>
      </c>
      <c r="H63" s="15"/>
      <c r="I63" s="15"/>
      <c r="J63" s="15"/>
      <c r="K63" s="15"/>
      <c r="L63" s="16" t="s">
        <v>85</v>
      </c>
    </row>
    <row r="64" spans="1:12" ht="28.5">
      <c r="A64" s="17">
        <v>53</v>
      </c>
      <c r="B64" s="17">
        <v>3234300</v>
      </c>
      <c r="C64" s="18" t="s">
        <v>87</v>
      </c>
      <c r="D64" s="18" t="s">
        <v>143</v>
      </c>
      <c r="E64" s="18"/>
      <c r="F64" s="15">
        <v>11040</v>
      </c>
      <c r="G64" s="20">
        <v>13800</v>
      </c>
      <c r="H64" s="15"/>
      <c r="I64" s="15"/>
      <c r="J64" s="15"/>
      <c r="K64" s="15"/>
      <c r="L64" s="16" t="s">
        <v>4</v>
      </c>
    </row>
    <row r="65" spans="1:12" ht="42.75">
      <c r="A65" s="17">
        <v>54</v>
      </c>
      <c r="B65" s="17">
        <v>3236100</v>
      </c>
      <c r="C65" s="18" t="s">
        <v>89</v>
      </c>
      <c r="D65" s="19" t="s">
        <v>183</v>
      </c>
      <c r="E65" s="19"/>
      <c r="F65" s="15">
        <v>8086</v>
      </c>
      <c r="G65" s="20">
        <v>8086</v>
      </c>
      <c r="H65" s="15"/>
      <c r="I65" s="15"/>
      <c r="J65" s="15"/>
      <c r="K65" s="15"/>
      <c r="L65" s="16" t="s">
        <v>4</v>
      </c>
    </row>
    <row r="66" spans="1:12" ht="24.75" customHeight="1">
      <c r="A66" s="17">
        <v>55</v>
      </c>
      <c r="B66" s="17">
        <v>3237900</v>
      </c>
      <c r="C66" s="18" t="s">
        <v>90</v>
      </c>
      <c r="D66" s="18" t="s">
        <v>200</v>
      </c>
      <c r="E66" s="18"/>
      <c r="F66" s="15">
        <v>33200</v>
      </c>
      <c r="G66" s="20">
        <v>41500</v>
      </c>
      <c r="H66" s="20"/>
      <c r="I66" s="20"/>
      <c r="J66" s="20"/>
      <c r="K66" s="20"/>
      <c r="L66" s="16" t="s">
        <v>4</v>
      </c>
    </row>
    <row r="67" spans="1:12" ht="24.75" customHeight="1">
      <c r="A67" s="17">
        <v>56</v>
      </c>
      <c r="B67" s="17">
        <v>3239</v>
      </c>
      <c r="C67" s="18" t="s">
        <v>182</v>
      </c>
      <c r="D67" s="34"/>
      <c r="E67" s="34"/>
      <c r="F67" s="15">
        <v>18070</v>
      </c>
      <c r="G67" s="20">
        <v>22590</v>
      </c>
      <c r="H67" s="20"/>
      <c r="I67" s="20"/>
      <c r="J67" s="20"/>
      <c r="K67" s="20"/>
      <c r="L67" s="16" t="s">
        <v>4</v>
      </c>
    </row>
    <row r="68" spans="1:16" s="33" customFormat="1" ht="30" customHeight="1">
      <c r="A68" s="22"/>
      <c r="B68" s="22">
        <v>323</v>
      </c>
      <c r="C68" s="23" t="s">
        <v>196</v>
      </c>
      <c r="D68" s="31"/>
      <c r="E68" s="31"/>
      <c r="F68" s="24"/>
      <c r="G68" s="24">
        <f>SUM(G50:G67)</f>
        <v>476444</v>
      </c>
      <c r="H68" s="24"/>
      <c r="I68" s="24"/>
      <c r="J68" s="24"/>
      <c r="K68" s="24"/>
      <c r="L68" s="32"/>
      <c r="M68" s="81"/>
      <c r="N68" s="81"/>
      <c r="O68" s="81"/>
      <c r="P68" s="81"/>
    </row>
    <row r="69" spans="1:2" ht="14.25">
      <c r="A69" t="s">
        <v>95</v>
      </c>
      <c r="B69"/>
    </row>
    <row r="70" spans="1:6" ht="14.25">
      <c r="A70" t="s">
        <v>96</v>
      </c>
      <c r="B70"/>
      <c r="D70" s="12" t="s">
        <v>212</v>
      </c>
      <c r="F70" s="11" t="s">
        <v>97</v>
      </c>
    </row>
    <row r="71" spans="1:6" ht="14.25">
      <c r="A71" t="s">
        <v>211</v>
      </c>
      <c r="B71"/>
      <c r="D71" s="12" t="s">
        <v>213</v>
      </c>
      <c r="F71" s="11" t="s">
        <v>98</v>
      </c>
    </row>
    <row r="73" ht="14.25">
      <c r="B73" s="11" t="s">
        <v>214</v>
      </c>
    </row>
    <row r="74" ht="14.25">
      <c r="B74" s="11" t="s">
        <v>215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2010-12-02T08:39:23Z</cp:lastPrinted>
  <dcterms:created xsi:type="dcterms:W3CDTF">2006-09-16T00:00:00Z</dcterms:created>
  <dcterms:modified xsi:type="dcterms:W3CDTF">2012-05-22T15:01:45Z</dcterms:modified>
  <cp:category/>
  <cp:version/>
  <cp:contentType/>
  <cp:contentStatus/>
</cp:coreProperties>
</file>